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54" i="1" l="1"/>
  <c r="A154" i="1"/>
  <c r="L153" i="1"/>
  <c r="J153" i="1"/>
  <c r="I153" i="1"/>
  <c r="H153" i="1"/>
  <c r="G153" i="1"/>
  <c r="L145" i="1"/>
  <c r="J145" i="1"/>
  <c r="I145" i="1"/>
  <c r="H145" i="1"/>
  <c r="G145" i="1"/>
  <c r="F154" i="1"/>
  <c r="B138" i="1"/>
  <c r="A138" i="1"/>
  <c r="L137" i="1"/>
  <c r="J137" i="1"/>
  <c r="I137" i="1"/>
  <c r="H137" i="1"/>
  <c r="G137" i="1"/>
  <c r="F137" i="1"/>
  <c r="L129" i="1"/>
  <c r="J129" i="1"/>
  <c r="J138" i="1" s="1"/>
  <c r="I129" i="1"/>
  <c r="I138" i="1" s="1"/>
  <c r="H129" i="1"/>
  <c r="H138" i="1" s="1"/>
  <c r="G129" i="1"/>
  <c r="G138" i="1" s="1"/>
  <c r="F129" i="1"/>
  <c r="F138" i="1" s="1"/>
  <c r="B123" i="1"/>
  <c r="A123" i="1"/>
  <c r="L122" i="1"/>
  <c r="J122" i="1"/>
  <c r="I122" i="1"/>
  <c r="H122" i="1"/>
  <c r="G122" i="1"/>
  <c r="L114" i="1"/>
  <c r="J114" i="1"/>
  <c r="I114" i="1"/>
  <c r="H114" i="1"/>
  <c r="G114" i="1"/>
  <c r="F123" i="1"/>
  <c r="B108" i="1"/>
  <c r="A108" i="1"/>
  <c r="L107" i="1"/>
  <c r="J107" i="1"/>
  <c r="I107" i="1"/>
  <c r="H107" i="1"/>
  <c r="G107" i="1"/>
  <c r="F107" i="1"/>
  <c r="L99" i="1"/>
  <c r="J99" i="1"/>
  <c r="J108" i="1" s="1"/>
  <c r="I99" i="1"/>
  <c r="I108" i="1" s="1"/>
  <c r="H99" i="1"/>
  <c r="H108" i="1" s="1"/>
  <c r="G99" i="1"/>
  <c r="G108" i="1" s="1"/>
  <c r="F108" i="1"/>
  <c r="B93" i="1"/>
  <c r="A93" i="1"/>
  <c r="L92" i="1"/>
  <c r="J92" i="1"/>
  <c r="I92" i="1"/>
  <c r="H92" i="1"/>
  <c r="G92" i="1"/>
  <c r="B86" i="1"/>
  <c r="A86" i="1"/>
  <c r="L85" i="1"/>
  <c r="J85" i="1"/>
  <c r="I85" i="1"/>
  <c r="H85" i="1"/>
  <c r="G85" i="1"/>
  <c r="F93" i="1"/>
  <c r="B78" i="1"/>
  <c r="A78" i="1"/>
  <c r="L77" i="1"/>
  <c r="J77" i="1"/>
  <c r="I77" i="1"/>
  <c r="H77" i="1"/>
  <c r="G77" i="1"/>
  <c r="F78" i="1"/>
  <c r="L71" i="1"/>
  <c r="J71" i="1"/>
  <c r="I71" i="1"/>
  <c r="H71" i="1"/>
  <c r="G71" i="1"/>
  <c r="B66" i="1"/>
  <c r="A66" i="1"/>
  <c r="L65" i="1"/>
  <c r="J65" i="1"/>
  <c r="I65" i="1"/>
  <c r="H65" i="1"/>
  <c r="G65" i="1"/>
  <c r="F66" i="1"/>
  <c r="L59" i="1"/>
  <c r="J59" i="1"/>
  <c r="I59" i="1"/>
  <c r="H59" i="1"/>
  <c r="G59" i="1"/>
  <c r="B54" i="1"/>
  <c r="A54" i="1"/>
  <c r="L53" i="1"/>
  <c r="J53" i="1"/>
  <c r="I53" i="1"/>
  <c r="H53" i="1"/>
  <c r="G53" i="1"/>
  <c r="F53" i="1"/>
  <c r="L45" i="1"/>
  <c r="J45" i="1"/>
  <c r="I45" i="1"/>
  <c r="H45" i="1"/>
  <c r="G45" i="1"/>
  <c r="F54" i="1"/>
  <c r="B39" i="1"/>
  <c r="A39" i="1"/>
  <c r="L38" i="1"/>
  <c r="J38" i="1"/>
  <c r="I38" i="1"/>
  <c r="H38" i="1"/>
  <c r="G38" i="1"/>
  <c r="F38" i="1"/>
  <c r="B29" i="1"/>
  <c r="A29" i="1"/>
  <c r="L28" i="1"/>
  <c r="L39" i="1" s="1"/>
  <c r="J28" i="1"/>
  <c r="I28" i="1"/>
  <c r="H28" i="1"/>
  <c r="G28" i="1"/>
  <c r="F39" i="1"/>
  <c r="B20" i="1"/>
  <c r="A20" i="1"/>
  <c r="L19" i="1"/>
  <c r="J19" i="1"/>
  <c r="I19" i="1"/>
  <c r="H19" i="1"/>
  <c r="G19" i="1"/>
  <c r="F19" i="1"/>
  <c r="L11" i="1"/>
  <c r="J11" i="1"/>
  <c r="I11" i="1"/>
  <c r="I20" i="1" s="1"/>
  <c r="H11" i="1"/>
  <c r="H20" i="1" s="1"/>
  <c r="G11" i="1"/>
  <c r="F11" i="1"/>
  <c r="H123" i="1" l="1"/>
  <c r="L154" i="1"/>
  <c r="I154" i="1"/>
  <c r="G154" i="1"/>
  <c r="J154" i="1"/>
  <c r="J123" i="1"/>
  <c r="G123" i="1"/>
  <c r="I123" i="1"/>
  <c r="I93" i="1"/>
  <c r="L93" i="1"/>
  <c r="L20" i="1"/>
  <c r="F20" i="1"/>
  <c r="F155" i="1" s="1"/>
  <c r="H154" i="1"/>
  <c r="J93" i="1"/>
  <c r="H93" i="1"/>
  <c r="G93" i="1"/>
  <c r="J78" i="1"/>
  <c r="I78" i="1"/>
  <c r="H78" i="1"/>
  <c r="G78" i="1"/>
  <c r="J66" i="1"/>
  <c r="I66" i="1"/>
  <c r="H66" i="1"/>
  <c r="G66" i="1"/>
  <c r="I54" i="1"/>
  <c r="J54" i="1"/>
  <c r="H54" i="1"/>
  <c r="G54" i="1"/>
  <c r="J39" i="1"/>
  <c r="I39" i="1"/>
  <c r="H39" i="1"/>
  <c r="H155" i="1" s="1"/>
  <c r="G39" i="1"/>
  <c r="J20" i="1"/>
  <c r="G20" i="1"/>
  <c r="L138" i="1"/>
  <c r="L123" i="1"/>
  <c r="L108" i="1"/>
  <c r="L78" i="1"/>
  <c r="L66" i="1"/>
  <c r="L54" i="1"/>
  <c r="G155" i="1" l="1"/>
  <c r="I155" i="1"/>
  <c r="J155" i="1"/>
  <c r="L155" i="1"/>
</calcChain>
</file>

<file path=xl/sharedStrings.xml><?xml version="1.0" encoding="utf-8"?>
<sst xmlns="http://schemas.openxmlformats.org/spreadsheetml/2006/main" count="441" uniqueCount="143">
  <si>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</si>
  <si>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</si>
  <si>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</si>
  <si>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</si>
  <si>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</si>
  <si>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</si>
  <si>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</si>
  <si>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</si>
  <si>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</si>
  <si>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</si>
  <si>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</si>
  <si>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</si>
  <si>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</si>
  <si>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</si>
  <si>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</si>
  <si>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</si>
  <si>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</si>
  <si>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</si>
  <si>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</si>
  <si>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</si>
  <si>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</si>
  <si>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</si>
  <si>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</si>
  <si>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</si>
  <si>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</si>
  <si>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</si>
  <si>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</si>
  <si>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</si>
  <si>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</si>
  <si>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</si>
  <si>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</si>
  <si>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</si>
  <si>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</si>
  <si>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</si>
  <si>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</si>
  <si>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</si>
  <si>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</si>
  <si>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</si>
  <si>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</si>
  <si>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</si>
  <si>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Хлеб пшеничный</t>
  </si>
  <si>
    <t>Пром</t>
  </si>
  <si>
    <t>Яблоки свежие</t>
  </si>
  <si>
    <t>Суп рисовый с томатом</t>
  </si>
  <si>
    <t>Каша ячневая</t>
  </si>
  <si>
    <t>180\9</t>
  </si>
  <si>
    <t xml:space="preserve">Хлеб пшеничный </t>
  </si>
  <si>
    <t>Хлеб ржаной</t>
  </si>
  <si>
    <t>214-2004</t>
  </si>
  <si>
    <t xml:space="preserve">Капуста тушеная </t>
  </si>
  <si>
    <t>639-2004</t>
  </si>
  <si>
    <t>Борщ из св.капусты с картофелем</t>
  </si>
  <si>
    <t>Картофельное пюре</t>
  </si>
  <si>
    <t xml:space="preserve">Огурец соленый </t>
  </si>
  <si>
    <t>90\60</t>
  </si>
  <si>
    <t>Компот из сухофруктов</t>
  </si>
  <si>
    <t>ТТК-49</t>
  </si>
  <si>
    <t>520-2004</t>
  </si>
  <si>
    <t xml:space="preserve">Рассольник ленинградский </t>
  </si>
  <si>
    <t>Каша пшеничная</t>
  </si>
  <si>
    <t>Капуста тушеная</t>
  </si>
  <si>
    <t>Кофейный напиток</t>
  </si>
  <si>
    <t>Плов из птицы (цыплята)</t>
  </si>
  <si>
    <t>90\180</t>
  </si>
  <si>
    <t>Свекла отварная</t>
  </si>
  <si>
    <t>ТТК-115</t>
  </si>
  <si>
    <t>692-2004</t>
  </si>
  <si>
    <t>Щи из св.капусты с картофелем</t>
  </si>
  <si>
    <t>Чай с сахаром</t>
  </si>
  <si>
    <t>Жаркое по-домашнему (цыплята)</t>
  </si>
  <si>
    <t>ТТК-151</t>
  </si>
  <si>
    <t>685-2004</t>
  </si>
  <si>
    <t>Суп картофельный с горохом</t>
  </si>
  <si>
    <t>Вареники ленивые</t>
  </si>
  <si>
    <t>Сметана</t>
  </si>
  <si>
    <t>ТТК-109</t>
  </si>
  <si>
    <t>ТТК-166</t>
  </si>
  <si>
    <t>Суп картофельный вермишелевый</t>
  </si>
  <si>
    <t>Сырники с морковью</t>
  </si>
  <si>
    <t>359-2004</t>
  </si>
  <si>
    <t>Яйцо вареное с капустой тушеной</t>
  </si>
  <si>
    <t>Икра кабачковая</t>
  </si>
  <si>
    <t>Хлеб пшенияный</t>
  </si>
  <si>
    <t>Рыба жареная (минтай) с луком</t>
  </si>
  <si>
    <t>50\15</t>
  </si>
  <si>
    <t>Огурец соленый</t>
  </si>
  <si>
    <t>ТТК-111</t>
  </si>
  <si>
    <t>Соус томатный</t>
  </si>
  <si>
    <t>587-2004</t>
  </si>
  <si>
    <t>Каша рисовая</t>
  </si>
  <si>
    <t>ТТК-167</t>
  </si>
  <si>
    <t>Каша гречневая</t>
  </si>
  <si>
    <t>Отбивная из филе кур</t>
  </si>
  <si>
    <t>150-2004</t>
  </si>
  <si>
    <t>110-2004</t>
  </si>
  <si>
    <t>132-2004</t>
  </si>
  <si>
    <t>124-2004</t>
  </si>
  <si>
    <t>139-2004</t>
  </si>
  <si>
    <t>355-2004</t>
  </si>
  <si>
    <t>140-2004</t>
  </si>
  <si>
    <t>516-2004</t>
  </si>
  <si>
    <t>510-2004</t>
  </si>
  <si>
    <t>ТТК-127</t>
  </si>
  <si>
    <t>МБОУ Жирновская СОШ</t>
  </si>
  <si>
    <t>Директор ООО "БК КОП"</t>
  </si>
  <si>
    <t>ТТК-137</t>
  </si>
  <si>
    <t>508-2004</t>
  </si>
  <si>
    <t>Таблиц.32</t>
  </si>
  <si>
    <t>464-2018</t>
  </si>
  <si>
    <t xml:space="preserve">Птица отварная </t>
  </si>
  <si>
    <t>Тефтели из птицы</t>
  </si>
  <si>
    <t>ТТК-174</t>
  </si>
  <si>
    <t>Котлеты из птицы</t>
  </si>
  <si>
    <t>985-2004</t>
  </si>
  <si>
    <t xml:space="preserve">Птица тушеная с оващями </t>
  </si>
  <si>
    <t>Шницель из птицы</t>
  </si>
  <si>
    <t>90/150</t>
  </si>
  <si>
    <t>Напиток</t>
  </si>
  <si>
    <t>Сок фруктовый</t>
  </si>
  <si>
    <t>Рагу из птицы</t>
  </si>
  <si>
    <t>60\150</t>
  </si>
  <si>
    <t>Гор.напиток</t>
  </si>
  <si>
    <t xml:space="preserve">Рыба жареная (минтай) </t>
  </si>
  <si>
    <t>Маринад овощной</t>
  </si>
  <si>
    <t>612-2004</t>
  </si>
  <si>
    <t xml:space="preserve">Плов из птицы </t>
  </si>
  <si>
    <t>65\130</t>
  </si>
  <si>
    <t>Повидло</t>
  </si>
  <si>
    <t>40\50</t>
  </si>
  <si>
    <t xml:space="preserve">Биточки из птицы </t>
  </si>
  <si>
    <t xml:space="preserve">Кофейный напиток </t>
  </si>
  <si>
    <t>Зеленый горошек</t>
  </si>
  <si>
    <t>Суп картофельный с пшеном</t>
  </si>
  <si>
    <t>Птица отварная</t>
  </si>
  <si>
    <t>Кисель из сухофруктов</t>
  </si>
  <si>
    <t>ТТК-190</t>
  </si>
  <si>
    <t xml:space="preserve">Котлеты из птицы </t>
  </si>
  <si>
    <t xml:space="preserve">Шницель из птицы </t>
  </si>
  <si>
    <t>Л.А.Рыжкина</t>
  </si>
  <si>
    <t>302-2004</t>
  </si>
  <si>
    <t>ТТК-177</t>
  </si>
  <si>
    <t>138-2004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</si>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</sst>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0" sqref="D60:L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103</v>
      </c>
      <c r="D1" s="57"/>
      <c r="E1" s="57"/>
      <c r="F1" s="12" t="s">
        <v>16</v>
      </c>
      <c r="G1" s="2" t="s">
        <v>17</v>
      </c>
      <c r="H1" s="58" t="s">
        <v>104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138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92</v>
      </c>
      <c r="F6" s="40">
        <v>90</v>
      </c>
      <c r="G6" s="40">
        <v>19.579999999999998</v>
      </c>
      <c r="H6" s="40">
        <v>39.21</v>
      </c>
      <c r="I6" s="40">
        <v>10.17</v>
      </c>
      <c r="J6" s="40">
        <v>296.10000000000002</v>
      </c>
      <c r="K6" s="41" t="s">
        <v>105</v>
      </c>
      <c r="L6" s="51">
        <v>70.739999999999995</v>
      </c>
    </row>
    <row r="7" spans="1:12" ht="15" x14ac:dyDescent="0.25">
      <c r="A7" s="23"/>
      <c r="B7" s="15"/>
      <c r="C7" s="11"/>
      <c r="D7" s="6" t="s">
        <v>29</v>
      </c>
      <c r="E7" s="42" t="s">
        <v>59</v>
      </c>
      <c r="F7" s="43">
        <v>150</v>
      </c>
      <c r="G7" s="43">
        <v>6.63</v>
      </c>
      <c r="H7" s="43">
        <v>4.4800000000000004</v>
      </c>
      <c r="I7" s="43">
        <v>39.03</v>
      </c>
      <c r="J7" s="43">
        <v>223.3</v>
      </c>
      <c r="K7" s="44" t="s">
        <v>106</v>
      </c>
      <c r="L7" s="52">
        <v>6.72</v>
      </c>
    </row>
    <row r="8" spans="1:12" ht="15" x14ac:dyDescent="0.25">
      <c r="A8" s="23"/>
      <c r="B8" s="15"/>
      <c r="C8" s="11"/>
      <c r="D8" s="7" t="s">
        <v>22</v>
      </c>
      <c r="E8" s="42" t="s">
        <v>61</v>
      </c>
      <c r="F8" s="43">
        <v>180</v>
      </c>
      <c r="G8" s="43">
        <v>0.01</v>
      </c>
      <c r="H8" s="43">
        <v>0.04</v>
      </c>
      <c r="I8" s="43">
        <v>17.899999999999999</v>
      </c>
      <c r="J8" s="43">
        <v>72.3</v>
      </c>
      <c r="K8" s="44" t="s">
        <v>108</v>
      </c>
      <c r="L8" s="52">
        <v>3.11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 t="s">
        <v>41</v>
      </c>
      <c r="L9" s="52">
        <v>2.25</v>
      </c>
    </row>
    <row r="10" spans="1:12" ht="15" x14ac:dyDescent="0.25">
      <c r="A10" s="23"/>
      <c r="B10" s="15"/>
      <c r="C10" s="11"/>
      <c r="D10" s="6" t="s">
        <v>26</v>
      </c>
      <c r="E10" s="42" t="s">
        <v>64</v>
      </c>
      <c r="F10" s="43">
        <v>14</v>
      </c>
      <c r="G10" s="43">
        <v>0.15</v>
      </c>
      <c r="H10" s="43">
        <v>0</v>
      </c>
      <c r="I10" s="43">
        <v>0.93</v>
      </c>
      <c r="J10" s="43">
        <v>4.4000000000000004</v>
      </c>
      <c r="K10" s="44" t="s">
        <v>107</v>
      </c>
      <c r="L10" s="52">
        <v>1.18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464</v>
      </c>
      <c r="G11" s="19">
        <f>SUM(G6:G10)</f>
        <v>28.65</v>
      </c>
      <c r="H11" s="19">
        <f>SUM(H6:H10)</f>
        <v>43.97</v>
      </c>
      <c r="I11" s="19">
        <f>SUM(I6:I10)</f>
        <v>82.79</v>
      </c>
      <c r="J11" s="19">
        <f>SUM(J6:J10)</f>
        <v>666.6</v>
      </c>
      <c r="K11" s="25"/>
      <c r="L11" s="19">
        <f>SUM(L6:L10)</f>
        <v>84</v>
      </c>
    </row>
    <row r="12" spans="1:12" ht="15" x14ac:dyDescent="0.25">
      <c r="A12" s="23">
        <v>1</v>
      </c>
      <c r="B12" s="15">
        <v>1</v>
      </c>
      <c r="C12" s="11" t="s">
        <v>25</v>
      </c>
      <c r="D12" s="7" t="s">
        <v>27</v>
      </c>
      <c r="E12" s="42" t="s">
        <v>43</v>
      </c>
      <c r="F12" s="43">
        <v>200</v>
      </c>
      <c r="G12" s="43">
        <v>7.46</v>
      </c>
      <c r="H12" s="43">
        <v>4.16</v>
      </c>
      <c r="I12" s="43">
        <v>37.21</v>
      </c>
      <c r="J12" s="43">
        <v>214.57</v>
      </c>
      <c r="K12" s="44" t="s">
        <v>93</v>
      </c>
      <c r="L12" s="43">
        <v>5.24</v>
      </c>
    </row>
    <row r="13" spans="1:12" ht="15" x14ac:dyDescent="0.25">
      <c r="A13" s="23"/>
      <c r="B13" s="15"/>
      <c r="C13" s="11"/>
      <c r="D13" s="7" t="s">
        <v>28</v>
      </c>
      <c r="E13" s="42" t="s">
        <v>109</v>
      </c>
      <c r="F13" s="43">
        <v>80</v>
      </c>
      <c r="G13" s="43">
        <v>18.170000000000002</v>
      </c>
      <c r="H13" s="43">
        <v>15.68</v>
      </c>
      <c r="I13" s="43">
        <v>15.98</v>
      </c>
      <c r="J13" s="43">
        <v>215.54</v>
      </c>
      <c r="K13" s="44" t="s">
        <v>86</v>
      </c>
      <c r="L13" s="43">
        <v>44.98</v>
      </c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130</v>
      </c>
      <c r="G14" s="43">
        <v>4.04</v>
      </c>
      <c r="H14" s="43">
        <v>3.55</v>
      </c>
      <c r="I14" s="43">
        <v>26.22</v>
      </c>
      <c r="J14" s="43">
        <v>152.63</v>
      </c>
      <c r="K14" s="44" t="s">
        <v>57</v>
      </c>
      <c r="L14" s="43">
        <v>5.32</v>
      </c>
    </row>
    <row r="15" spans="1:12" ht="15" x14ac:dyDescent="0.25">
      <c r="A15" s="23"/>
      <c r="B15" s="15"/>
      <c r="C15" s="11"/>
      <c r="D15" s="7" t="s">
        <v>30</v>
      </c>
      <c r="E15" s="42" t="s">
        <v>61</v>
      </c>
      <c r="F15" s="43">
        <v>180</v>
      </c>
      <c r="G15" s="43">
        <v>0.01</v>
      </c>
      <c r="H15" s="43">
        <v>0.04</v>
      </c>
      <c r="I15" s="43">
        <v>17.899999999999999</v>
      </c>
      <c r="J15" s="43">
        <v>72.3</v>
      </c>
      <c r="K15" s="44" t="s">
        <v>66</v>
      </c>
      <c r="L15" s="43">
        <v>3.11</v>
      </c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20</v>
      </c>
      <c r="G16" s="43">
        <v>1.52</v>
      </c>
      <c r="H16" s="43">
        <v>0.16</v>
      </c>
      <c r="I16" s="43">
        <v>9.84</v>
      </c>
      <c r="J16" s="43">
        <v>47</v>
      </c>
      <c r="K16" s="44" t="s">
        <v>41</v>
      </c>
      <c r="L16" s="43">
        <v>1.5</v>
      </c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20</v>
      </c>
      <c r="G17" s="43">
        <v>1.32</v>
      </c>
      <c r="H17" s="43">
        <v>0.24</v>
      </c>
      <c r="I17" s="43">
        <v>6.68</v>
      </c>
      <c r="J17" s="43">
        <v>34.799999999999997</v>
      </c>
      <c r="K17" s="44" t="s">
        <v>41</v>
      </c>
      <c r="L17" s="43">
        <v>1.57</v>
      </c>
    </row>
    <row r="18" spans="1:12" ht="15" x14ac:dyDescent="0.25">
      <c r="A18" s="23"/>
      <c r="B18" s="15"/>
      <c r="C18" s="11"/>
      <c r="D18" s="6" t="s">
        <v>26</v>
      </c>
      <c r="E18" s="42" t="s">
        <v>64</v>
      </c>
      <c r="F18" s="43">
        <v>52</v>
      </c>
      <c r="G18" s="43">
        <v>0.55000000000000004</v>
      </c>
      <c r="H18" s="43">
        <v>0</v>
      </c>
      <c r="I18" s="43">
        <v>3.41</v>
      </c>
      <c r="J18" s="43">
        <v>16.34</v>
      </c>
      <c r="K18" s="44" t="s">
        <v>107</v>
      </c>
      <c r="L18" s="43">
        <v>4.22</v>
      </c>
    </row>
    <row r="19" spans="1:12" ht="15" x14ac:dyDescent="0.25">
      <c r="A19" s="24"/>
      <c r="B19" s="17"/>
      <c r="C19" s="8"/>
      <c r="D19" s="18" t="s">
        <v>33</v>
      </c>
      <c r="E19" s="9"/>
      <c r="F19" s="19">
        <f>SUM(F12:F18)</f>
        <v>682</v>
      </c>
      <c r="G19" s="19">
        <f>SUM(G12:G18)</f>
        <v>33.07</v>
      </c>
      <c r="H19" s="19">
        <f>SUM(H12:H18)</f>
        <v>23.83</v>
      </c>
      <c r="I19" s="19">
        <f>SUM(I12:I18)</f>
        <v>117.24000000000001</v>
      </c>
      <c r="J19" s="19">
        <f>SUM(J12:J18)</f>
        <v>753.18</v>
      </c>
      <c r="K19" s="25"/>
      <c r="L19" s="19">
        <f>SUM(L12:L18)</f>
        <v>65.94</v>
      </c>
    </row>
    <row r="20" spans="1:12" ht="15.75" thickBot="1" x14ac:dyDescent="0.25">
      <c r="A20" s="29">
        <f>A6</f>
        <v>1</v>
      </c>
      <c r="B20" s="30">
        <f>B6</f>
        <v>1</v>
      </c>
      <c r="C20" s="59" t="s">
        <v>4</v>
      </c>
      <c r="D20" s="60"/>
      <c r="E20" s="31"/>
      <c r="F20" s="32">
        <f>F11+F19</f>
        <v>1146</v>
      </c>
      <c r="G20" s="32">
        <f>G11+G19</f>
        <v>61.72</v>
      </c>
      <c r="H20" s="32">
        <f>H11+H19</f>
        <v>67.8</v>
      </c>
      <c r="I20" s="32">
        <f>I11+I19</f>
        <v>200.03000000000003</v>
      </c>
      <c r="J20" s="32">
        <f>J11+J19</f>
        <v>1419.78</v>
      </c>
      <c r="K20" s="32"/>
      <c r="L20" s="32">
        <f>L11+L19</f>
        <v>149.94</v>
      </c>
    </row>
    <row r="21" spans="1:12" ht="15" x14ac:dyDescent="0.25">
      <c r="A21" s="14">
        <v>1</v>
      </c>
      <c r="B21" s="15">
        <v>2</v>
      </c>
      <c r="C21" s="22" t="s">
        <v>20</v>
      </c>
      <c r="D21" s="5" t="s">
        <v>21</v>
      </c>
      <c r="E21" s="39" t="s">
        <v>110</v>
      </c>
      <c r="F21" s="40">
        <v>90</v>
      </c>
      <c r="G21" s="40">
        <v>14.32</v>
      </c>
      <c r="H21" s="40">
        <v>15.27</v>
      </c>
      <c r="I21" s="40">
        <v>17.170000000000002</v>
      </c>
      <c r="J21" s="40">
        <v>150.52000000000001</v>
      </c>
      <c r="K21" s="41" t="s">
        <v>111</v>
      </c>
      <c r="L21" s="51">
        <v>41.49</v>
      </c>
    </row>
    <row r="22" spans="1:12" ht="15" x14ac:dyDescent="0.25">
      <c r="A22" s="14"/>
      <c r="B22" s="15"/>
      <c r="C22" s="11"/>
      <c r="D22" s="6"/>
      <c r="E22" s="42" t="s">
        <v>87</v>
      </c>
      <c r="F22" s="43">
        <v>20</v>
      </c>
      <c r="G22" s="43">
        <v>0.3</v>
      </c>
      <c r="H22" s="43">
        <v>1.24</v>
      </c>
      <c r="I22" s="43">
        <v>1.34</v>
      </c>
      <c r="J22" s="43">
        <v>17.809999999999999</v>
      </c>
      <c r="K22" s="44" t="s">
        <v>88</v>
      </c>
      <c r="L22" s="52">
        <v>0.91</v>
      </c>
    </row>
    <row r="23" spans="1:12" ht="15" x14ac:dyDescent="0.25">
      <c r="A23" s="14"/>
      <c r="B23" s="15"/>
      <c r="C23" s="11"/>
      <c r="D23" s="6" t="s">
        <v>29</v>
      </c>
      <c r="E23" s="42" t="s">
        <v>52</v>
      </c>
      <c r="F23" s="52">
        <v>150</v>
      </c>
      <c r="G23" s="52">
        <v>3.17</v>
      </c>
      <c r="H23" s="52">
        <v>6.77</v>
      </c>
      <c r="I23" s="52">
        <v>21.93</v>
      </c>
      <c r="J23" s="52">
        <v>163.66999999999999</v>
      </c>
      <c r="K23" s="44" t="s">
        <v>76</v>
      </c>
      <c r="L23" s="52">
        <v>20.86</v>
      </c>
    </row>
    <row r="24" spans="1:12" ht="15" x14ac:dyDescent="0.25">
      <c r="A24" s="14"/>
      <c r="B24" s="15"/>
      <c r="C24" s="11"/>
      <c r="D24" s="6" t="s">
        <v>26</v>
      </c>
      <c r="E24" s="42" t="s">
        <v>49</v>
      </c>
      <c r="F24" s="52">
        <v>33</v>
      </c>
      <c r="G24" s="52">
        <v>0.85</v>
      </c>
      <c r="H24" s="52">
        <v>1.01</v>
      </c>
      <c r="I24" s="52">
        <v>3.33</v>
      </c>
      <c r="J24" s="52">
        <v>25.88</v>
      </c>
      <c r="K24" s="44" t="s">
        <v>48</v>
      </c>
      <c r="L24" s="52">
        <v>4.21</v>
      </c>
    </row>
    <row r="25" spans="1:12" ht="15" x14ac:dyDescent="0.25">
      <c r="A25" s="14"/>
      <c r="B25" s="15"/>
      <c r="C25" s="11"/>
      <c r="D25" s="7" t="s">
        <v>22</v>
      </c>
      <c r="E25" s="42" t="s">
        <v>68</v>
      </c>
      <c r="F25" s="43" t="s">
        <v>45</v>
      </c>
      <c r="G25" s="43">
        <v>0.18</v>
      </c>
      <c r="H25" s="43">
        <v>0</v>
      </c>
      <c r="I25" s="43">
        <v>13.53</v>
      </c>
      <c r="J25" s="43">
        <v>54.99</v>
      </c>
      <c r="K25" s="44" t="s">
        <v>71</v>
      </c>
      <c r="L25" s="52">
        <v>1.78</v>
      </c>
    </row>
    <row r="26" spans="1:12" ht="15" x14ac:dyDescent="0.25">
      <c r="A26" s="14"/>
      <c r="B26" s="15"/>
      <c r="C26" s="11"/>
      <c r="D26" s="7" t="s">
        <v>23</v>
      </c>
      <c r="E26" s="42" t="s">
        <v>40</v>
      </c>
      <c r="F26" s="43">
        <v>30</v>
      </c>
      <c r="G26" s="43">
        <v>2.2799999999999998</v>
      </c>
      <c r="H26" s="43">
        <v>0.24</v>
      </c>
      <c r="I26" s="43">
        <v>14.76</v>
      </c>
      <c r="J26" s="43">
        <v>70.5</v>
      </c>
      <c r="K26" s="44" t="s">
        <v>41</v>
      </c>
      <c r="L26" s="52">
        <v>2.25</v>
      </c>
    </row>
    <row r="27" spans="1:12" ht="15" x14ac:dyDescent="0.25">
      <c r="A27" s="14"/>
      <c r="B27" s="15"/>
      <c r="C27" s="11"/>
      <c r="D27" s="7" t="s">
        <v>24</v>
      </c>
      <c r="E27" s="42" t="s">
        <v>42</v>
      </c>
      <c r="F27" s="43">
        <v>100</v>
      </c>
      <c r="G27" s="43">
        <v>0.4</v>
      </c>
      <c r="H27" s="43">
        <v>0.4</v>
      </c>
      <c r="I27" s="43">
        <v>9.9</v>
      </c>
      <c r="J27" s="43">
        <v>47.53</v>
      </c>
      <c r="K27" s="44" t="s">
        <v>41</v>
      </c>
      <c r="L27" s="52">
        <v>12.5</v>
      </c>
    </row>
    <row r="28" spans="1:12" ht="15" x14ac:dyDescent="0.25">
      <c r="A28" s="16"/>
      <c r="B28" s="17"/>
      <c r="C28" s="8"/>
      <c r="D28" s="18" t="s">
        <v>33</v>
      </c>
      <c r="E28" s="9"/>
      <c r="F28" s="19">
        <v>612</v>
      </c>
      <c r="G28" s="19">
        <f>SUM(G21:G27)</f>
        <v>21.5</v>
      </c>
      <c r="H28" s="19">
        <f>SUM(H21:H27)</f>
        <v>24.929999999999996</v>
      </c>
      <c r="I28" s="19">
        <f>SUM(I21:I27)</f>
        <v>81.960000000000008</v>
      </c>
      <c r="J28" s="19">
        <f>SUM(J21:J27)</f>
        <v>530.9</v>
      </c>
      <c r="K28" s="25"/>
      <c r="L28" s="19">
        <f>SUM(L21:L27)</f>
        <v>84</v>
      </c>
    </row>
    <row r="29" spans="1:12" ht="15" x14ac:dyDescent="0.25">
      <c r="A29" s="13">
        <f>A21</f>
        <v>1</v>
      </c>
      <c r="B29" s="13">
        <f>B21</f>
        <v>2</v>
      </c>
      <c r="C29" s="10" t="s">
        <v>25</v>
      </c>
      <c r="D29" s="7" t="s">
        <v>26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27</v>
      </c>
      <c r="E30" s="42" t="s">
        <v>51</v>
      </c>
      <c r="F30" s="43">
        <v>200</v>
      </c>
      <c r="G30" s="43">
        <v>1.51</v>
      </c>
      <c r="H30" s="43">
        <v>4.0599999999999996</v>
      </c>
      <c r="I30" s="43">
        <v>10.69</v>
      </c>
      <c r="J30" s="43">
        <v>74.8</v>
      </c>
      <c r="K30" s="44" t="s">
        <v>94</v>
      </c>
      <c r="L30" s="43">
        <v>9.59</v>
      </c>
    </row>
    <row r="31" spans="1:12" ht="15" x14ac:dyDescent="0.25">
      <c r="A31" s="14"/>
      <c r="B31" s="15"/>
      <c r="C31" s="11"/>
      <c r="D31" s="7" t="s">
        <v>28</v>
      </c>
      <c r="E31" s="42" t="s">
        <v>112</v>
      </c>
      <c r="F31" s="43">
        <v>80</v>
      </c>
      <c r="G31" s="43">
        <v>13.74</v>
      </c>
      <c r="H31" s="43">
        <v>17.62</v>
      </c>
      <c r="I31" s="43">
        <v>14.92</v>
      </c>
      <c r="J31" s="43">
        <v>274.33999999999997</v>
      </c>
      <c r="K31" s="44" t="s">
        <v>90</v>
      </c>
      <c r="L31" s="43">
        <v>40.950000000000003</v>
      </c>
    </row>
    <row r="32" spans="1:12" ht="15" x14ac:dyDescent="0.25">
      <c r="A32" s="14"/>
      <c r="B32" s="15"/>
      <c r="C32" s="11"/>
      <c r="D32" s="7"/>
      <c r="E32" s="42" t="s">
        <v>87</v>
      </c>
      <c r="F32" s="52">
        <v>20</v>
      </c>
      <c r="G32" s="52">
        <v>0.32</v>
      </c>
      <c r="H32" s="52">
        <v>1.29</v>
      </c>
      <c r="I32" s="52">
        <v>1.42</v>
      </c>
      <c r="J32" s="52">
        <v>18.8</v>
      </c>
      <c r="K32" s="44" t="s">
        <v>88</v>
      </c>
      <c r="L32" s="52">
        <v>0.91</v>
      </c>
    </row>
    <row r="33" spans="1:12" ht="15" x14ac:dyDescent="0.25">
      <c r="A33" s="14"/>
      <c r="B33" s="15"/>
      <c r="C33" s="11"/>
      <c r="D33" s="7" t="s">
        <v>29</v>
      </c>
      <c r="E33" s="42" t="s">
        <v>89</v>
      </c>
      <c r="F33" s="43">
        <v>100</v>
      </c>
      <c r="G33" s="43">
        <v>3.66</v>
      </c>
      <c r="H33" s="43">
        <v>4.28</v>
      </c>
      <c r="I33" s="43">
        <v>38.369999999999997</v>
      </c>
      <c r="J33" s="43">
        <v>207.1</v>
      </c>
      <c r="K33" s="44" t="s">
        <v>139</v>
      </c>
      <c r="L33" s="43">
        <v>6.06</v>
      </c>
    </row>
    <row r="34" spans="1:12" ht="15" x14ac:dyDescent="0.25">
      <c r="A34" s="14"/>
      <c r="B34" s="15"/>
      <c r="C34" s="11"/>
      <c r="D34" s="7" t="s">
        <v>22</v>
      </c>
      <c r="E34" s="42" t="s">
        <v>68</v>
      </c>
      <c r="F34" s="43" t="s">
        <v>45</v>
      </c>
      <c r="G34" s="43">
        <v>0.18</v>
      </c>
      <c r="H34" s="43">
        <v>0</v>
      </c>
      <c r="I34" s="43">
        <v>13.53</v>
      </c>
      <c r="J34" s="43">
        <v>54.89</v>
      </c>
      <c r="K34" s="44" t="s">
        <v>113</v>
      </c>
      <c r="L34" s="43">
        <v>1.78</v>
      </c>
    </row>
    <row r="35" spans="1:12" ht="15" x14ac:dyDescent="0.25">
      <c r="A35" s="14"/>
      <c r="B35" s="15"/>
      <c r="C35" s="11"/>
      <c r="D35" s="7" t="s">
        <v>31</v>
      </c>
      <c r="E35" s="42" t="s">
        <v>46</v>
      </c>
      <c r="F35" s="43">
        <v>20</v>
      </c>
      <c r="G35" s="43">
        <v>1.52</v>
      </c>
      <c r="H35" s="43">
        <v>0.16</v>
      </c>
      <c r="I35" s="43">
        <v>9.84</v>
      </c>
      <c r="J35" s="43">
        <v>47</v>
      </c>
      <c r="K35" s="44" t="s">
        <v>41</v>
      </c>
      <c r="L35" s="43">
        <v>1.5</v>
      </c>
    </row>
    <row r="36" spans="1:12" ht="15" x14ac:dyDescent="0.25">
      <c r="A36" s="14"/>
      <c r="B36" s="15"/>
      <c r="C36" s="11"/>
      <c r="D36" s="7" t="s">
        <v>32</v>
      </c>
      <c r="E36" s="42" t="s">
        <v>47</v>
      </c>
      <c r="F36" s="43">
        <v>20</v>
      </c>
      <c r="G36" s="43">
        <v>1.32</v>
      </c>
      <c r="H36" s="43">
        <v>0.24</v>
      </c>
      <c r="I36" s="43">
        <v>6.68</v>
      </c>
      <c r="J36" s="43">
        <v>34.799999999999997</v>
      </c>
      <c r="K36" s="44" t="s">
        <v>41</v>
      </c>
      <c r="L36" s="43">
        <v>1.57</v>
      </c>
    </row>
    <row r="37" spans="1:12" ht="15" x14ac:dyDescent="0.25">
      <c r="A37" s="14"/>
      <c r="B37" s="15"/>
      <c r="C37" s="11"/>
      <c r="D37" s="6" t="s">
        <v>26</v>
      </c>
      <c r="E37" s="42" t="s">
        <v>53</v>
      </c>
      <c r="F37" s="43">
        <v>15</v>
      </c>
      <c r="G37" s="43">
        <v>1.05</v>
      </c>
      <c r="H37" s="43">
        <v>0.16</v>
      </c>
      <c r="I37" s="43">
        <v>0.28999999999999998</v>
      </c>
      <c r="J37" s="43">
        <v>2.42</v>
      </c>
      <c r="K37" s="44" t="s">
        <v>41</v>
      </c>
      <c r="L37" s="43">
        <v>3.58</v>
      </c>
    </row>
    <row r="38" spans="1:12" ht="15" x14ac:dyDescent="0.25">
      <c r="A38" s="16"/>
      <c r="B38" s="17"/>
      <c r="C38" s="8"/>
      <c r="D38" s="18" t="s">
        <v>33</v>
      </c>
      <c r="E38" s="9"/>
      <c r="F38" s="19">
        <f>SUM(F29:F37)</f>
        <v>455</v>
      </c>
      <c r="G38" s="19">
        <f>SUM(G29:G37)</f>
        <v>23.3</v>
      </c>
      <c r="H38" s="19">
        <f>SUM(H29:H37)</f>
        <v>27.81</v>
      </c>
      <c r="I38" s="19">
        <f>SUM(I29:I37)</f>
        <v>95.740000000000023</v>
      </c>
      <c r="J38" s="19">
        <f>SUM(J29:J37)</f>
        <v>714.14999999999986</v>
      </c>
      <c r="K38" s="25"/>
      <c r="L38" s="19">
        <f>SUM(L29:L37)</f>
        <v>65.940000000000012</v>
      </c>
    </row>
    <row r="39" spans="1:12" ht="15.75" customHeight="1" x14ac:dyDescent="0.2">
      <c r="A39" s="33">
        <f>A21</f>
        <v>1</v>
      </c>
      <c r="B39" s="33">
        <f>B21</f>
        <v>2</v>
      </c>
      <c r="C39" s="59" t="s">
        <v>4</v>
      </c>
      <c r="D39" s="60"/>
      <c r="E39" s="31"/>
      <c r="F39" s="32">
        <f>F28+F38</f>
        <v>1067</v>
      </c>
      <c r="G39" s="32">
        <f>G28+G38</f>
        <v>44.8</v>
      </c>
      <c r="H39" s="32">
        <f>H28+H38</f>
        <v>52.739999999999995</v>
      </c>
      <c r="I39" s="32">
        <f>I28+I38</f>
        <v>177.70000000000005</v>
      </c>
      <c r="J39" s="32">
        <f>J28+J38</f>
        <v>1245.0499999999997</v>
      </c>
      <c r="K39" s="32"/>
      <c r="L39" s="32">
        <f>L28+L38</f>
        <v>149.94</v>
      </c>
    </row>
    <row r="40" spans="1:12" ht="15" x14ac:dyDescent="0.25">
      <c r="A40" s="20">
        <v>1</v>
      </c>
      <c r="B40" s="21">
        <v>3</v>
      </c>
      <c r="C40" s="22" t="s">
        <v>20</v>
      </c>
      <c r="D40" s="5" t="s">
        <v>21</v>
      </c>
      <c r="E40" s="39" t="s">
        <v>114</v>
      </c>
      <c r="F40" s="40" t="s">
        <v>54</v>
      </c>
      <c r="G40" s="40">
        <v>22.23</v>
      </c>
      <c r="H40" s="40">
        <v>27.63</v>
      </c>
      <c r="I40" s="40">
        <v>13.08</v>
      </c>
      <c r="J40" s="40">
        <v>350.4</v>
      </c>
      <c r="K40" s="41" t="s">
        <v>56</v>
      </c>
      <c r="L40" s="40">
        <v>57.85</v>
      </c>
    </row>
    <row r="41" spans="1:12" ht="15" x14ac:dyDescent="0.25">
      <c r="A41" s="23"/>
      <c r="B41" s="15"/>
      <c r="C41" s="11"/>
      <c r="D41" s="6" t="s">
        <v>29</v>
      </c>
      <c r="E41" s="42" t="s">
        <v>39</v>
      </c>
      <c r="F41" s="43">
        <v>150</v>
      </c>
      <c r="G41" s="43">
        <v>5.59</v>
      </c>
      <c r="H41" s="43">
        <v>4.45</v>
      </c>
      <c r="I41" s="43">
        <v>35.71</v>
      </c>
      <c r="J41" s="43">
        <v>205.5</v>
      </c>
      <c r="K41" s="44" t="s">
        <v>100</v>
      </c>
      <c r="L41" s="43">
        <v>9.5</v>
      </c>
    </row>
    <row r="42" spans="1:12" ht="15" x14ac:dyDescent="0.25">
      <c r="A42" s="23"/>
      <c r="B42" s="15"/>
      <c r="C42" s="11"/>
      <c r="D42" s="6" t="s">
        <v>26</v>
      </c>
      <c r="E42" s="42" t="s">
        <v>81</v>
      </c>
      <c r="F42" s="52">
        <v>49</v>
      </c>
      <c r="G42" s="52">
        <v>1.96</v>
      </c>
      <c r="H42" s="52">
        <v>8</v>
      </c>
      <c r="I42" s="52">
        <v>10.02</v>
      </c>
      <c r="J42" s="52">
        <v>116.12</v>
      </c>
      <c r="K42" s="44" t="s">
        <v>41</v>
      </c>
      <c r="L42" s="52">
        <v>12.62</v>
      </c>
    </row>
    <row r="43" spans="1:12" ht="15" x14ac:dyDescent="0.25">
      <c r="A43" s="23"/>
      <c r="B43" s="15"/>
      <c r="C43" s="11"/>
      <c r="D43" s="7" t="s">
        <v>22</v>
      </c>
      <c r="E43" s="42" t="s">
        <v>68</v>
      </c>
      <c r="F43" s="43" t="s">
        <v>45</v>
      </c>
      <c r="G43" s="43">
        <v>0.18</v>
      </c>
      <c r="H43" s="43">
        <v>0</v>
      </c>
      <c r="I43" s="43">
        <v>13.53</v>
      </c>
      <c r="J43" s="43">
        <v>54.99</v>
      </c>
      <c r="K43" s="44" t="s">
        <v>71</v>
      </c>
      <c r="L43" s="43">
        <v>1.78</v>
      </c>
    </row>
    <row r="44" spans="1:12" ht="15" x14ac:dyDescent="0.25">
      <c r="A44" s="23"/>
      <c r="B44" s="15"/>
      <c r="C44" s="11"/>
      <c r="D44" s="7" t="s">
        <v>23</v>
      </c>
      <c r="E44" s="42" t="s">
        <v>40</v>
      </c>
      <c r="F44" s="43">
        <v>30</v>
      </c>
      <c r="G44" s="43">
        <v>2.2799999999999998</v>
      </c>
      <c r="H44" s="43">
        <v>0.24</v>
      </c>
      <c r="I44" s="43">
        <v>14.76</v>
      </c>
      <c r="J44" s="43">
        <v>70.5</v>
      </c>
      <c r="K44" s="44" t="s">
        <v>41</v>
      </c>
      <c r="L44" s="43">
        <v>2.25</v>
      </c>
    </row>
    <row r="45" spans="1:12" ht="15" x14ac:dyDescent="0.25">
      <c r="A45" s="24"/>
      <c r="B45" s="17"/>
      <c r="C45" s="8"/>
      <c r="D45" s="18" t="s">
        <v>33</v>
      </c>
      <c r="E45" s="9"/>
      <c r="F45" s="19">
        <v>568</v>
      </c>
      <c r="G45" s="19">
        <f>SUM(G40:G44)</f>
        <v>32.24</v>
      </c>
      <c r="H45" s="19">
        <f>SUM(H40:H44)</f>
        <v>40.32</v>
      </c>
      <c r="I45" s="19">
        <f>SUM(I40:I44)</f>
        <v>87.100000000000009</v>
      </c>
      <c r="J45" s="19">
        <f>SUM(J40:J44)</f>
        <v>797.51</v>
      </c>
      <c r="K45" s="25"/>
      <c r="L45" s="19">
        <f>SUM(L40:L44)</f>
        <v>84</v>
      </c>
    </row>
    <row r="46" spans="1:12" ht="15" x14ac:dyDescent="0.25">
      <c r="A46" s="23">
        <v>1</v>
      </c>
      <c r="B46" s="15">
        <v>3</v>
      </c>
      <c r="C46" s="11" t="s">
        <v>25</v>
      </c>
      <c r="D46" s="7" t="s">
        <v>27</v>
      </c>
      <c r="E46" s="42" t="s">
        <v>58</v>
      </c>
      <c r="F46" s="43">
        <v>200</v>
      </c>
      <c r="G46" s="43">
        <v>2</v>
      </c>
      <c r="H46" s="43">
        <v>7.28</v>
      </c>
      <c r="I46" s="43">
        <v>13.44</v>
      </c>
      <c r="J46" s="43">
        <v>94.4</v>
      </c>
      <c r="K46" s="44" t="s">
        <v>95</v>
      </c>
      <c r="L46" s="43">
        <v>13.11</v>
      </c>
    </row>
    <row r="47" spans="1:12" ht="15" x14ac:dyDescent="0.25">
      <c r="A47" s="23"/>
      <c r="B47" s="15"/>
      <c r="C47" s="11"/>
      <c r="D47" s="7" t="s">
        <v>28</v>
      </c>
      <c r="E47" s="42" t="s">
        <v>115</v>
      </c>
      <c r="F47" s="43">
        <v>80</v>
      </c>
      <c r="G47" s="43">
        <v>12.76</v>
      </c>
      <c r="H47" s="43">
        <v>14.33</v>
      </c>
      <c r="I47" s="43">
        <v>11.36</v>
      </c>
      <c r="J47" s="43">
        <v>227.27</v>
      </c>
      <c r="K47" s="44" t="s">
        <v>90</v>
      </c>
      <c r="L47" s="43">
        <v>40.950000000000003</v>
      </c>
    </row>
    <row r="48" spans="1:12" ht="15" x14ac:dyDescent="0.25">
      <c r="A48" s="23"/>
      <c r="B48" s="15"/>
      <c r="C48" s="11"/>
      <c r="D48" s="7"/>
      <c r="E48" s="42" t="s">
        <v>87</v>
      </c>
      <c r="F48" s="52">
        <v>27</v>
      </c>
      <c r="G48" s="52">
        <v>0.41</v>
      </c>
      <c r="H48" s="52">
        <v>1.68</v>
      </c>
      <c r="I48" s="52">
        <v>1.83</v>
      </c>
      <c r="J48" s="52">
        <v>24.29</v>
      </c>
      <c r="K48" s="44" t="s">
        <v>88</v>
      </c>
      <c r="L48" s="52">
        <v>1.22</v>
      </c>
    </row>
    <row r="49" spans="1:12" ht="15" x14ac:dyDescent="0.25">
      <c r="A49" s="23"/>
      <c r="B49" s="15"/>
      <c r="C49" s="11"/>
      <c r="D49" s="7" t="s">
        <v>29</v>
      </c>
      <c r="E49" s="42" t="s">
        <v>59</v>
      </c>
      <c r="F49" s="43">
        <v>100</v>
      </c>
      <c r="G49" s="43">
        <v>4.46</v>
      </c>
      <c r="H49" s="43">
        <v>3.01</v>
      </c>
      <c r="I49" s="43">
        <v>26.23</v>
      </c>
      <c r="J49" s="43">
        <v>150.06</v>
      </c>
      <c r="K49" s="44" t="s">
        <v>57</v>
      </c>
      <c r="L49" s="43">
        <v>4.4800000000000004</v>
      </c>
    </row>
    <row r="50" spans="1:12" ht="15" x14ac:dyDescent="0.25">
      <c r="A50" s="23"/>
      <c r="B50" s="15"/>
      <c r="C50" s="11"/>
      <c r="D50" s="7" t="s">
        <v>30</v>
      </c>
      <c r="E50" s="42" t="s">
        <v>61</v>
      </c>
      <c r="F50" s="43">
        <v>180</v>
      </c>
      <c r="G50" s="43">
        <v>1.4E-2</v>
      </c>
      <c r="H50" s="43">
        <v>3.5999999999999997E-2</v>
      </c>
      <c r="I50" s="43">
        <v>17.899999999999999</v>
      </c>
      <c r="J50" s="43">
        <v>72.3</v>
      </c>
      <c r="K50" s="44" t="s">
        <v>66</v>
      </c>
      <c r="L50" s="43">
        <v>3.11</v>
      </c>
    </row>
    <row r="51" spans="1:12" ht="15" x14ac:dyDescent="0.25">
      <c r="A51" s="23"/>
      <c r="B51" s="15"/>
      <c r="C51" s="11"/>
      <c r="D51" s="7" t="s">
        <v>31</v>
      </c>
      <c r="E51" s="42" t="s">
        <v>40</v>
      </c>
      <c r="F51" s="43">
        <v>20</v>
      </c>
      <c r="G51" s="43">
        <v>1.52</v>
      </c>
      <c r="H51" s="43">
        <v>0.16</v>
      </c>
      <c r="I51" s="43">
        <v>9.84</v>
      </c>
      <c r="J51" s="43">
        <v>47</v>
      </c>
      <c r="K51" s="44" t="s">
        <v>41</v>
      </c>
      <c r="L51" s="43">
        <v>1.5</v>
      </c>
    </row>
    <row r="52" spans="1:12" ht="15" x14ac:dyDescent="0.25">
      <c r="A52" s="23"/>
      <c r="B52" s="15"/>
      <c r="C52" s="11"/>
      <c r="D52" s="7" t="s">
        <v>32</v>
      </c>
      <c r="E52" s="42" t="s">
        <v>47</v>
      </c>
      <c r="F52" s="43">
        <v>20</v>
      </c>
      <c r="G52" s="43">
        <v>1.32</v>
      </c>
      <c r="H52" s="43">
        <v>0.24</v>
      </c>
      <c r="I52" s="43">
        <v>6.68</v>
      </c>
      <c r="J52" s="43">
        <v>34.799999999999997</v>
      </c>
      <c r="K52" s="44" t="s">
        <v>41</v>
      </c>
      <c r="L52" s="43">
        <v>1.57</v>
      </c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627</v>
      </c>
      <c r="G53" s="19">
        <f>SUM(G46:G52)</f>
        <v>22.483999999999998</v>
      </c>
      <c r="H53" s="19">
        <f>SUM(H46:H52)</f>
        <v>26.735999999999997</v>
      </c>
      <c r="I53" s="19">
        <f>SUM(I46:I52)</f>
        <v>87.28</v>
      </c>
      <c r="J53" s="19">
        <f>SUM(J46:J52)</f>
        <v>650.12</v>
      </c>
      <c r="K53" s="25"/>
      <c r="L53" s="19">
        <f>SUM(L46:L52)</f>
        <v>65.94</v>
      </c>
    </row>
    <row r="54" spans="1:12" ht="15.75" customHeight="1" x14ac:dyDescent="0.2">
      <c r="A54" s="29">
        <f>A40</f>
        <v>1</v>
      </c>
      <c r="B54" s="30">
        <f>B40</f>
        <v>3</v>
      </c>
      <c r="C54" s="59" t="s">
        <v>4</v>
      </c>
      <c r="D54" s="60"/>
      <c r="E54" s="31"/>
      <c r="F54" s="32">
        <f>F45+F53</f>
        <v>1195</v>
      </c>
      <c r="G54" s="32">
        <f>G45+G53</f>
        <v>54.724000000000004</v>
      </c>
      <c r="H54" s="32">
        <f>H45+H53</f>
        <v>67.055999999999997</v>
      </c>
      <c r="I54" s="32">
        <f>I45+I53</f>
        <v>174.38</v>
      </c>
      <c r="J54" s="32">
        <f>J45+J53</f>
        <v>1447.63</v>
      </c>
      <c r="K54" s="32"/>
      <c r="L54" s="32">
        <f>L45+L53</f>
        <v>149.94</v>
      </c>
    </row>
    <row r="55" spans="1:12" ht="15" x14ac:dyDescent="0.25">
      <c r="A55" s="20">
        <v>1</v>
      </c>
      <c r="B55" s="21">
        <v>4</v>
      </c>
      <c r="C55" s="22" t="s">
        <v>20</v>
      </c>
      <c r="D55" s="5" t="s">
        <v>21</v>
      </c>
      <c r="E55" s="39" t="s">
        <v>62</v>
      </c>
      <c r="F55" s="40" t="s">
        <v>116</v>
      </c>
      <c r="G55" s="40">
        <v>29.46</v>
      </c>
      <c r="H55" s="40">
        <v>34.409999999999997</v>
      </c>
      <c r="I55" s="40">
        <v>58.56</v>
      </c>
      <c r="J55" s="40">
        <v>729</v>
      </c>
      <c r="K55" s="41" t="s">
        <v>65</v>
      </c>
      <c r="L55" s="40">
        <v>65.86</v>
      </c>
    </row>
    <row r="56" spans="1:12" ht="15" x14ac:dyDescent="0.25">
      <c r="A56" s="23"/>
      <c r="B56" s="15"/>
      <c r="C56" s="11"/>
      <c r="D56" s="6" t="s">
        <v>26</v>
      </c>
      <c r="E56" s="42" t="s">
        <v>53</v>
      </c>
      <c r="F56" s="43">
        <v>22</v>
      </c>
      <c r="G56" s="43">
        <v>1.56</v>
      </c>
      <c r="H56" s="43">
        <v>0.22</v>
      </c>
      <c r="I56" s="43">
        <v>0.42</v>
      </c>
      <c r="J56" s="43">
        <v>3.6</v>
      </c>
      <c r="K56" s="44" t="s">
        <v>41</v>
      </c>
      <c r="L56" s="43">
        <v>5.09</v>
      </c>
    </row>
    <row r="57" spans="1:12" ht="15" x14ac:dyDescent="0.25">
      <c r="A57" s="23"/>
      <c r="B57" s="15"/>
      <c r="C57" s="11"/>
      <c r="D57" s="7" t="s">
        <v>117</v>
      </c>
      <c r="E57" s="42" t="s">
        <v>118</v>
      </c>
      <c r="F57" s="43">
        <v>180</v>
      </c>
      <c r="G57" s="43">
        <v>0.9</v>
      </c>
      <c r="H57" s="43">
        <v>0</v>
      </c>
      <c r="I57" s="43">
        <v>18.2</v>
      </c>
      <c r="J57" s="43">
        <v>82.8</v>
      </c>
      <c r="K57" s="44" t="s">
        <v>41</v>
      </c>
      <c r="L57" s="43">
        <v>10.8</v>
      </c>
    </row>
    <row r="58" spans="1:12" ht="15" x14ac:dyDescent="0.25">
      <c r="A58" s="23"/>
      <c r="B58" s="15"/>
      <c r="C58" s="11"/>
      <c r="D58" s="7" t="s">
        <v>23</v>
      </c>
      <c r="E58" s="42" t="s">
        <v>40</v>
      </c>
      <c r="F58" s="43">
        <v>30</v>
      </c>
      <c r="G58" s="43">
        <v>2.2799999999999998</v>
      </c>
      <c r="H58" s="43">
        <v>0.24</v>
      </c>
      <c r="I58" s="43">
        <v>14.76</v>
      </c>
      <c r="J58" s="43">
        <v>70.5</v>
      </c>
      <c r="K58" s="44" t="s">
        <v>41</v>
      </c>
      <c r="L58" s="43">
        <v>2.25</v>
      </c>
    </row>
    <row r="59" spans="1:12" ht="15" x14ac:dyDescent="0.25">
      <c r="A59" s="24"/>
      <c r="B59" s="17"/>
      <c r="C59" s="8"/>
      <c r="D59" s="18" t="s">
        <v>33</v>
      </c>
      <c r="E59" s="9"/>
      <c r="F59" s="19">
        <v>472</v>
      </c>
      <c r="G59" s="19">
        <f>SUM(G55:G58)</f>
        <v>34.199999999999996</v>
      </c>
      <c r="H59" s="19">
        <f>SUM(H55:H58)</f>
        <v>34.869999999999997</v>
      </c>
      <c r="I59" s="19">
        <f>SUM(I55:I58)</f>
        <v>91.940000000000012</v>
      </c>
      <c r="J59" s="19">
        <f>SUM(J55:J58)</f>
        <v>885.9</v>
      </c>
      <c r="K59" s="25"/>
      <c r="L59" s="19">
        <f>SUM(L55:L58)</f>
        <v>84</v>
      </c>
    </row>
    <row r="60" spans="1:12" ht="15" x14ac:dyDescent="0.25">
      <c r="A60" s="23">
        <v>1</v>
      </c>
      <c r="B60" s="15">
        <v>4</v>
      </c>
      <c r="C60" s="11" t="s">
        <v>25</v>
      </c>
      <c r="D60" s="7" t="s">
        <v>27</v>
      </c>
      <c r="E60" s="42" t="s">
        <v>67</v>
      </c>
      <c r="F60" s="43">
        <v>200</v>
      </c>
      <c r="G60" s="43">
        <v>1.4</v>
      </c>
      <c r="H60" s="43">
        <v>4.09</v>
      </c>
      <c r="I60" s="43">
        <v>10.19</v>
      </c>
      <c r="J60" s="43">
        <v>88</v>
      </c>
      <c r="K60" s="44" t="s">
        <v>96</v>
      </c>
      <c r="L60" s="43">
        <v>8.81</v>
      </c>
    </row>
    <row r="61" spans="1:12" ht="15" x14ac:dyDescent="0.25">
      <c r="A61" s="23"/>
      <c r="B61" s="15"/>
      <c r="C61" s="11"/>
      <c r="D61" s="7" t="s">
        <v>28</v>
      </c>
      <c r="E61" s="42" t="s">
        <v>119</v>
      </c>
      <c r="F61" s="43" t="s">
        <v>120</v>
      </c>
      <c r="G61" s="43">
        <v>17.79</v>
      </c>
      <c r="H61" s="43">
        <v>18.53</v>
      </c>
      <c r="I61" s="43">
        <v>17.27</v>
      </c>
      <c r="J61" s="43">
        <v>308.67</v>
      </c>
      <c r="K61" s="44" t="s">
        <v>140</v>
      </c>
      <c r="L61" s="43">
        <v>52.42</v>
      </c>
    </row>
    <row r="62" spans="1:12" ht="15" x14ac:dyDescent="0.25">
      <c r="A62" s="23"/>
      <c r="B62" s="15"/>
      <c r="C62" s="11"/>
      <c r="D62" s="7" t="s">
        <v>121</v>
      </c>
      <c r="E62" s="42" t="s">
        <v>68</v>
      </c>
      <c r="F62" s="43" t="s">
        <v>45</v>
      </c>
      <c r="G62" s="43">
        <v>0.18</v>
      </c>
      <c r="H62" s="43">
        <v>0</v>
      </c>
      <c r="I62" s="43">
        <v>13.53</v>
      </c>
      <c r="J62" s="43">
        <v>54.59</v>
      </c>
      <c r="K62" s="44" t="s">
        <v>71</v>
      </c>
      <c r="L62" s="43">
        <v>1.78</v>
      </c>
    </row>
    <row r="63" spans="1:12" ht="15" x14ac:dyDescent="0.25">
      <c r="A63" s="23"/>
      <c r="B63" s="15"/>
      <c r="C63" s="11"/>
      <c r="D63" s="7" t="s">
        <v>31</v>
      </c>
      <c r="E63" s="42" t="s">
        <v>40</v>
      </c>
      <c r="F63" s="43">
        <v>20</v>
      </c>
      <c r="G63" s="43">
        <v>1.52</v>
      </c>
      <c r="H63" s="43">
        <v>0.16</v>
      </c>
      <c r="I63" s="43">
        <v>9.84</v>
      </c>
      <c r="J63" s="43">
        <v>47</v>
      </c>
      <c r="K63" s="44" t="s">
        <v>41</v>
      </c>
      <c r="L63" s="43">
        <v>1.5</v>
      </c>
    </row>
    <row r="64" spans="1:12" ht="15" x14ac:dyDescent="0.25">
      <c r="A64" s="23"/>
      <c r="B64" s="15"/>
      <c r="C64" s="11"/>
      <c r="D64" s="7" t="s">
        <v>32</v>
      </c>
      <c r="E64" s="42" t="s">
        <v>47</v>
      </c>
      <c r="F64" s="43">
        <v>18</v>
      </c>
      <c r="G64" s="43">
        <v>1.19</v>
      </c>
      <c r="H64" s="43">
        <v>0.22</v>
      </c>
      <c r="I64" s="43">
        <v>6.02</v>
      </c>
      <c r="J64" s="43">
        <v>31.32</v>
      </c>
      <c r="K64" s="44" t="s">
        <v>41</v>
      </c>
      <c r="L64" s="43">
        <v>1.43</v>
      </c>
    </row>
    <row r="65" spans="1:12" ht="15" x14ac:dyDescent="0.25">
      <c r="A65" s="24"/>
      <c r="B65" s="17"/>
      <c r="C65" s="8"/>
      <c r="D65" s="18" t="s">
        <v>33</v>
      </c>
      <c r="E65" s="9"/>
      <c r="F65" s="19">
        <v>637</v>
      </c>
      <c r="G65" s="19">
        <f>SUM(G60:G64)</f>
        <v>22.08</v>
      </c>
      <c r="H65" s="19">
        <f>SUM(H60:H64)</f>
        <v>23</v>
      </c>
      <c r="I65" s="19">
        <f>SUM(I60:I64)</f>
        <v>56.849999999999994</v>
      </c>
      <c r="J65" s="19">
        <f>SUM(J60:J64)</f>
        <v>529.58000000000004</v>
      </c>
      <c r="K65" s="25"/>
      <c r="L65" s="19">
        <f>SUM(L60:L64)</f>
        <v>65.940000000000012</v>
      </c>
    </row>
    <row r="66" spans="1:12" ht="15.75" customHeight="1" x14ac:dyDescent="0.2">
      <c r="A66" s="29">
        <f>A55</f>
        <v>1</v>
      </c>
      <c r="B66" s="30">
        <f>B55</f>
        <v>4</v>
      </c>
      <c r="C66" s="59" t="s">
        <v>4</v>
      </c>
      <c r="D66" s="60"/>
      <c r="E66" s="31"/>
      <c r="F66" s="32">
        <f>F59+F65</f>
        <v>1109</v>
      </c>
      <c r="G66" s="32">
        <f>G59+G65</f>
        <v>56.279999999999994</v>
      </c>
      <c r="H66" s="32">
        <f>H59+H65</f>
        <v>57.87</v>
      </c>
      <c r="I66" s="32">
        <f>I59+I65</f>
        <v>148.79000000000002</v>
      </c>
      <c r="J66" s="32">
        <f>J59+J65</f>
        <v>1415.48</v>
      </c>
      <c r="K66" s="32"/>
      <c r="L66" s="32">
        <f>L59+L65</f>
        <v>149.94</v>
      </c>
    </row>
    <row r="67" spans="1:12" ht="15" x14ac:dyDescent="0.25">
      <c r="A67" s="20">
        <v>1</v>
      </c>
      <c r="B67" s="21">
        <v>5</v>
      </c>
      <c r="C67" s="22" t="s">
        <v>20</v>
      </c>
      <c r="D67" s="5" t="s">
        <v>21</v>
      </c>
      <c r="E67" s="39" t="s">
        <v>69</v>
      </c>
      <c r="F67" s="40" t="s">
        <v>63</v>
      </c>
      <c r="G67" s="40">
        <v>26.2</v>
      </c>
      <c r="H67" s="40">
        <v>27.31</v>
      </c>
      <c r="I67" s="40">
        <v>36.65</v>
      </c>
      <c r="J67" s="40">
        <v>455</v>
      </c>
      <c r="K67" s="41" t="s">
        <v>70</v>
      </c>
      <c r="L67" s="40">
        <v>73.69</v>
      </c>
    </row>
    <row r="68" spans="1:12" ht="15" x14ac:dyDescent="0.25">
      <c r="A68" s="23"/>
      <c r="B68" s="15"/>
      <c r="C68" s="11"/>
      <c r="D68" s="6" t="s">
        <v>29</v>
      </c>
      <c r="E68" s="42" t="s">
        <v>60</v>
      </c>
      <c r="F68" s="43">
        <v>39</v>
      </c>
      <c r="G68" s="43">
        <v>0.92</v>
      </c>
      <c r="H68" s="43">
        <v>1.31</v>
      </c>
      <c r="I68" s="43">
        <v>3.95</v>
      </c>
      <c r="J68" s="43">
        <v>33.01</v>
      </c>
      <c r="K68" s="44" t="s">
        <v>48</v>
      </c>
      <c r="L68" s="43">
        <v>4.95</v>
      </c>
    </row>
    <row r="69" spans="1:12" ht="15" x14ac:dyDescent="0.25">
      <c r="A69" s="23"/>
      <c r="B69" s="15"/>
      <c r="C69" s="11"/>
      <c r="D69" s="7" t="s">
        <v>22</v>
      </c>
      <c r="E69" s="42" t="s">
        <v>61</v>
      </c>
      <c r="F69" s="43">
        <v>180</v>
      </c>
      <c r="G69" s="43">
        <v>0.01</v>
      </c>
      <c r="H69" s="43">
        <v>0.04</v>
      </c>
      <c r="I69" s="43">
        <v>17.899999999999999</v>
      </c>
      <c r="J69" s="43">
        <v>72.3</v>
      </c>
      <c r="K69" s="44" t="s">
        <v>66</v>
      </c>
      <c r="L69" s="43">
        <v>3.11</v>
      </c>
    </row>
    <row r="70" spans="1:12" ht="15" x14ac:dyDescent="0.25">
      <c r="A70" s="23"/>
      <c r="B70" s="15"/>
      <c r="C70" s="11"/>
      <c r="D70" s="7" t="s">
        <v>23</v>
      </c>
      <c r="E70" s="42" t="s">
        <v>40</v>
      </c>
      <c r="F70" s="43">
        <v>30</v>
      </c>
      <c r="G70" s="43">
        <v>2.2799999999999998</v>
      </c>
      <c r="H70" s="43">
        <v>0.24</v>
      </c>
      <c r="I70" s="43">
        <v>14.76</v>
      </c>
      <c r="J70" s="43">
        <v>70.5</v>
      </c>
      <c r="K70" s="44" t="s">
        <v>41</v>
      </c>
      <c r="L70" s="43">
        <v>2.25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v>519</v>
      </c>
      <c r="G71" s="19">
        <f>SUM(G67:G70)</f>
        <v>29.410000000000004</v>
      </c>
      <c r="H71" s="19">
        <f>SUM(H67:H70)</f>
        <v>28.899999999999995</v>
      </c>
      <c r="I71" s="19">
        <f>SUM(I67:I70)</f>
        <v>73.260000000000005</v>
      </c>
      <c r="J71" s="19">
        <f>SUM(J67:J70)</f>
        <v>630.80999999999995</v>
      </c>
      <c r="K71" s="25"/>
      <c r="L71" s="19">
        <f>SUM(L67:L70)</f>
        <v>84</v>
      </c>
    </row>
    <row r="72" spans="1:12" ht="15" x14ac:dyDescent="0.25">
      <c r="A72" s="23">
        <v>1</v>
      </c>
      <c r="B72" s="15">
        <v>5</v>
      </c>
      <c r="C72" s="11" t="s">
        <v>25</v>
      </c>
      <c r="D72" s="7" t="s">
        <v>27</v>
      </c>
      <c r="E72" s="42" t="s">
        <v>72</v>
      </c>
      <c r="F72" s="43">
        <v>200</v>
      </c>
      <c r="G72" s="43">
        <v>1.0129999999999999</v>
      </c>
      <c r="H72" s="43">
        <v>4.16</v>
      </c>
      <c r="I72" s="43">
        <v>7.92</v>
      </c>
      <c r="J72" s="43">
        <v>73.81</v>
      </c>
      <c r="K72" s="44" t="s">
        <v>97</v>
      </c>
      <c r="L72" s="43">
        <v>9.32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130</v>
      </c>
      <c r="G73" s="43">
        <v>21.74</v>
      </c>
      <c r="H73" s="43">
        <v>10.67</v>
      </c>
      <c r="I73" s="43">
        <v>20.91</v>
      </c>
      <c r="J73" s="43">
        <v>271.51</v>
      </c>
      <c r="K73" s="44" t="s">
        <v>98</v>
      </c>
      <c r="L73" s="43">
        <v>44.56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18</v>
      </c>
      <c r="G74" s="43">
        <v>0.61</v>
      </c>
      <c r="H74" s="43">
        <v>3.72</v>
      </c>
      <c r="I74" s="43">
        <v>0.9</v>
      </c>
      <c r="J74" s="43">
        <v>40.26</v>
      </c>
      <c r="K74" s="44" t="s">
        <v>41</v>
      </c>
      <c r="L74" s="43">
        <v>8.7799999999999994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 t="s">
        <v>45</v>
      </c>
      <c r="G75" s="43">
        <v>0.18</v>
      </c>
      <c r="H75" s="43">
        <v>0</v>
      </c>
      <c r="I75" s="43">
        <v>13.53</v>
      </c>
      <c r="J75" s="43">
        <v>54.89</v>
      </c>
      <c r="K75" s="44" t="s">
        <v>71</v>
      </c>
      <c r="L75" s="43">
        <v>1.78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 t="s">
        <v>41</v>
      </c>
      <c r="L76" s="43">
        <v>1.5</v>
      </c>
    </row>
    <row r="77" spans="1:12" ht="15" x14ac:dyDescent="0.25">
      <c r="A77" s="24"/>
      <c r="B77" s="17"/>
      <c r="C77" s="8"/>
      <c r="D77" s="18" t="s">
        <v>33</v>
      </c>
      <c r="E77" s="9"/>
      <c r="F77" s="19">
        <v>557</v>
      </c>
      <c r="G77" s="19">
        <f>SUM(G72:G76)</f>
        <v>25.062999999999999</v>
      </c>
      <c r="H77" s="19">
        <f>SUM(H72:H76)</f>
        <v>18.71</v>
      </c>
      <c r="I77" s="19">
        <f>SUM(I72:I76)</f>
        <v>53.099999999999994</v>
      </c>
      <c r="J77" s="19">
        <f>SUM(J72:J76)</f>
        <v>487.46999999999997</v>
      </c>
      <c r="K77" s="25"/>
      <c r="L77" s="19">
        <f>SUM(L72:L76)</f>
        <v>65.94</v>
      </c>
    </row>
    <row r="78" spans="1:12" ht="15.75" customHeight="1" x14ac:dyDescent="0.2">
      <c r="A78" s="29">
        <f>A67</f>
        <v>1</v>
      </c>
      <c r="B78" s="30">
        <f>B67</f>
        <v>5</v>
      </c>
      <c r="C78" s="59" t="s">
        <v>4</v>
      </c>
      <c r="D78" s="60"/>
      <c r="E78" s="31"/>
      <c r="F78" s="32">
        <f>F71+F77</f>
        <v>1076</v>
      </c>
      <c r="G78" s="32">
        <f>G71+G77</f>
        <v>54.472999999999999</v>
      </c>
      <c r="H78" s="32">
        <f>H71+H77</f>
        <v>47.61</v>
      </c>
      <c r="I78" s="32">
        <f>I71+I77</f>
        <v>126.36</v>
      </c>
      <c r="J78" s="32">
        <f>J71+J77</f>
        <v>1118.28</v>
      </c>
      <c r="K78" s="32"/>
      <c r="L78" s="32">
        <f>L71+L77</f>
        <v>149.94</v>
      </c>
    </row>
    <row r="79" spans="1:12" ht="15" x14ac:dyDescent="0.25">
      <c r="A79" s="20">
        <v>2</v>
      </c>
      <c r="B79" s="21">
        <v>1</v>
      </c>
      <c r="C79" s="22" t="s">
        <v>20</v>
      </c>
      <c r="D79" s="5" t="s">
        <v>21</v>
      </c>
      <c r="E79" s="39" t="s">
        <v>122</v>
      </c>
      <c r="F79" s="40">
        <v>90</v>
      </c>
      <c r="G79" s="40">
        <v>18.46</v>
      </c>
      <c r="H79" s="40">
        <v>19.39</v>
      </c>
      <c r="I79" s="40">
        <v>26.01</v>
      </c>
      <c r="J79" s="40">
        <v>264</v>
      </c>
      <c r="K79" s="41" t="s">
        <v>75</v>
      </c>
      <c r="L79" s="40">
        <v>43.77</v>
      </c>
    </row>
    <row r="80" spans="1:12" ht="15" x14ac:dyDescent="0.25">
      <c r="A80" s="23"/>
      <c r="B80" s="15"/>
      <c r="C80" s="11"/>
      <c r="D80" s="8"/>
      <c r="E80" s="53" t="s">
        <v>123</v>
      </c>
      <c r="F80" s="54">
        <v>20</v>
      </c>
      <c r="G80" s="54">
        <v>0.31</v>
      </c>
      <c r="H80" s="54">
        <v>2.13</v>
      </c>
      <c r="I80" s="54">
        <v>2</v>
      </c>
      <c r="J80" s="54">
        <v>28.86</v>
      </c>
      <c r="K80" s="55" t="s">
        <v>124</v>
      </c>
      <c r="L80" s="54">
        <v>2.42</v>
      </c>
    </row>
    <row r="81" spans="1:12" ht="15" x14ac:dyDescent="0.25">
      <c r="A81" s="23"/>
      <c r="B81" s="15"/>
      <c r="C81" s="11"/>
      <c r="D81" s="6" t="s">
        <v>29</v>
      </c>
      <c r="E81" s="42" t="s">
        <v>52</v>
      </c>
      <c r="F81" s="43">
        <v>150</v>
      </c>
      <c r="G81" s="43">
        <v>2.59</v>
      </c>
      <c r="H81" s="43">
        <v>4.29</v>
      </c>
      <c r="I81" s="43">
        <v>20.8</v>
      </c>
      <c r="J81" s="43">
        <v>132.80000000000001</v>
      </c>
      <c r="K81" s="44" t="s">
        <v>76</v>
      </c>
      <c r="L81" s="43">
        <v>20.86</v>
      </c>
    </row>
    <row r="82" spans="1:12" ht="15" x14ac:dyDescent="0.25">
      <c r="A82" s="23"/>
      <c r="B82" s="15"/>
      <c r="C82" s="11"/>
      <c r="D82" s="6" t="s">
        <v>26</v>
      </c>
      <c r="E82" s="42" t="s">
        <v>53</v>
      </c>
      <c r="F82" s="52">
        <v>40</v>
      </c>
      <c r="G82" s="52">
        <v>2.71</v>
      </c>
      <c r="H82" s="52">
        <v>0.38</v>
      </c>
      <c r="I82" s="52">
        <v>0.73</v>
      </c>
      <c r="J82" s="52">
        <v>6.35</v>
      </c>
      <c r="K82" s="44" t="s">
        <v>41</v>
      </c>
      <c r="L82" s="52">
        <v>9.32</v>
      </c>
    </row>
    <row r="83" spans="1:12" ht="15" x14ac:dyDescent="0.25">
      <c r="A83" s="23"/>
      <c r="B83" s="15"/>
      <c r="C83" s="11"/>
      <c r="D83" s="7" t="s">
        <v>22</v>
      </c>
      <c r="E83" s="42" t="s">
        <v>55</v>
      </c>
      <c r="F83" s="43">
        <v>180</v>
      </c>
      <c r="G83" s="43">
        <v>0.39</v>
      </c>
      <c r="H83" s="43">
        <v>1.7999999999999999E-2</v>
      </c>
      <c r="I83" s="43">
        <v>28.58</v>
      </c>
      <c r="J83" s="43">
        <v>117.5</v>
      </c>
      <c r="K83" s="44" t="s">
        <v>50</v>
      </c>
      <c r="L83" s="43">
        <v>5.38</v>
      </c>
    </row>
    <row r="84" spans="1:12" ht="15" x14ac:dyDescent="0.25">
      <c r="A84" s="23"/>
      <c r="B84" s="15"/>
      <c r="C84" s="11"/>
      <c r="D84" s="7" t="s">
        <v>23</v>
      </c>
      <c r="E84" s="42" t="s">
        <v>40</v>
      </c>
      <c r="F84" s="43">
        <v>30</v>
      </c>
      <c r="G84" s="43">
        <v>2.2799999999999998</v>
      </c>
      <c r="H84" s="43">
        <v>0.24</v>
      </c>
      <c r="I84" s="43">
        <v>14.76</v>
      </c>
      <c r="J84" s="43">
        <v>70.5</v>
      </c>
      <c r="K84" s="44" t="s">
        <v>41</v>
      </c>
      <c r="L84" s="43">
        <v>2.25</v>
      </c>
    </row>
    <row r="85" spans="1:12" ht="15" x14ac:dyDescent="0.25">
      <c r="A85" s="24"/>
      <c r="B85" s="17"/>
      <c r="C85" s="8"/>
      <c r="D85" s="18" t="s">
        <v>33</v>
      </c>
      <c r="E85" s="9"/>
      <c r="F85" s="19">
        <v>510</v>
      </c>
      <c r="G85" s="19">
        <f>SUM(G79:G84)</f>
        <v>26.740000000000002</v>
      </c>
      <c r="H85" s="19">
        <f>SUM(H79:H84)</f>
        <v>26.447999999999997</v>
      </c>
      <c r="I85" s="19">
        <f>SUM(I79:I84)</f>
        <v>92.88000000000001</v>
      </c>
      <c r="J85" s="19">
        <f>SUM(J79:J84)</f>
        <v>620.01</v>
      </c>
      <c r="K85" s="25"/>
      <c r="L85" s="19">
        <f>SUM(L79:L84)</f>
        <v>84</v>
      </c>
    </row>
    <row r="86" spans="1:12" ht="15" x14ac:dyDescent="0.25">
      <c r="A86" s="26">
        <f>A79</f>
        <v>2</v>
      </c>
      <c r="B86" s="13">
        <f>B79</f>
        <v>1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42" t="s">
        <v>77</v>
      </c>
      <c r="F87" s="43">
        <v>200</v>
      </c>
      <c r="G87" s="43">
        <v>2.2799999999999998</v>
      </c>
      <c r="H87" s="43">
        <v>2.74</v>
      </c>
      <c r="I87" s="43">
        <v>32.58</v>
      </c>
      <c r="J87" s="43">
        <v>108.8</v>
      </c>
      <c r="K87" s="44" t="s">
        <v>99</v>
      </c>
      <c r="L87" s="43">
        <v>10.5</v>
      </c>
    </row>
    <row r="88" spans="1:12" ht="15" x14ac:dyDescent="0.25">
      <c r="A88" s="23"/>
      <c r="B88" s="15"/>
      <c r="C88" s="11"/>
      <c r="D88" s="7" t="s">
        <v>28</v>
      </c>
      <c r="E88" s="42" t="s">
        <v>125</v>
      </c>
      <c r="F88" s="43" t="s">
        <v>126</v>
      </c>
      <c r="G88" s="43">
        <v>18.2</v>
      </c>
      <c r="H88" s="43">
        <v>21.26</v>
      </c>
      <c r="I88" s="43">
        <v>36.18</v>
      </c>
      <c r="J88" s="43">
        <v>450.35</v>
      </c>
      <c r="K88" s="44" t="s">
        <v>65</v>
      </c>
      <c r="L88" s="43">
        <v>49.19</v>
      </c>
    </row>
    <row r="89" spans="1:12" ht="15" x14ac:dyDescent="0.25">
      <c r="A89" s="23"/>
      <c r="B89" s="15"/>
      <c r="C89" s="11"/>
      <c r="D89" s="7" t="s">
        <v>22</v>
      </c>
      <c r="E89" s="42" t="s">
        <v>68</v>
      </c>
      <c r="F89" s="43" t="s">
        <v>45</v>
      </c>
      <c r="G89" s="43">
        <v>0.18</v>
      </c>
      <c r="H89" s="43">
        <v>0</v>
      </c>
      <c r="I89" s="43">
        <v>13.53</v>
      </c>
      <c r="J89" s="43">
        <v>54.89</v>
      </c>
      <c r="K89" s="44" t="s">
        <v>71</v>
      </c>
      <c r="L89" s="43">
        <v>1.78</v>
      </c>
    </row>
    <row r="90" spans="1:12" ht="15" x14ac:dyDescent="0.25">
      <c r="A90" s="23"/>
      <c r="B90" s="15"/>
      <c r="C90" s="11"/>
      <c r="D90" s="7" t="s">
        <v>31</v>
      </c>
      <c r="E90" s="42" t="s">
        <v>40</v>
      </c>
      <c r="F90" s="43">
        <v>30</v>
      </c>
      <c r="G90" s="43">
        <v>2.2799999999999998</v>
      </c>
      <c r="H90" s="43">
        <v>0.24</v>
      </c>
      <c r="I90" s="43">
        <v>14.76</v>
      </c>
      <c r="J90" s="43">
        <v>70.5</v>
      </c>
      <c r="K90" s="44" t="s">
        <v>41</v>
      </c>
      <c r="L90" s="43">
        <v>2.25</v>
      </c>
    </row>
    <row r="91" spans="1:12" ht="15" x14ac:dyDescent="0.25">
      <c r="A91" s="23"/>
      <c r="B91" s="15"/>
      <c r="C91" s="11"/>
      <c r="D91" s="7" t="s">
        <v>32</v>
      </c>
      <c r="E91" s="42" t="s">
        <v>47</v>
      </c>
      <c r="F91" s="43">
        <v>28</v>
      </c>
      <c r="G91" s="43">
        <v>1.83</v>
      </c>
      <c r="H91" s="43">
        <v>0.34</v>
      </c>
      <c r="I91" s="43">
        <v>9.3800000000000008</v>
      </c>
      <c r="J91" s="43">
        <v>48.81</v>
      </c>
      <c r="K91" s="44" t="s">
        <v>41</v>
      </c>
      <c r="L91" s="43">
        <v>2.2200000000000002</v>
      </c>
    </row>
    <row r="92" spans="1:12" ht="15" x14ac:dyDescent="0.25">
      <c r="A92" s="24"/>
      <c r="B92" s="17"/>
      <c r="C92" s="8"/>
      <c r="D92" s="18" t="s">
        <v>33</v>
      </c>
      <c r="E92" s="9"/>
      <c r="F92" s="19">
        <v>642</v>
      </c>
      <c r="G92" s="19">
        <f>SUM(G86:G91)</f>
        <v>24.770000000000003</v>
      </c>
      <c r="H92" s="19">
        <f>SUM(H86:H91)</f>
        <v>24.58</v>
      </c>
      <c r="I92" s="19">
        <f>SUM(I86:I91)</f>
        <v>106.42999999999999</v>
      </c>
      <c r="J92" s="19">
        <f>SUM(J86:J91)</f>
        <v>733.34999999999991</v>
      </c>
      <c r="K92" s="25"/>
      <c r="L92" s="19">
        <f>SUM(L86:L91)</f>
        <v>65.94</v>
      </c>
    </row>
    <row r="93" spans="1:12" ht="15" x14ac:dyDescent="0.2">
      <c r="A93" s="29">
        <f>A79</f>
        <v>2</v>
      </c>
      <c r="B93" s="30">
        <f>B79</f>
        <v>1</v>
      </c>
      <c r="C93" s="59" t="s">
        <v>4</v>
      </c>
      <c r="D93" s="60"/>
      <c r="E93" s="31"/>
      <c r="F93" s="32">
        <f>F85+F92</f>
        <v>1152</v>
      </c>
      <c r="G93" s="32">
        <f>G85+G92</f>
        <v>51.510000000000005</v>
      </c>
      <c r="H93" s="32">
        <f>H85+H92</f>
        <v>51.027999999999992</v>
      </c>
      <c r="I93" s="32">
        <f>I85+I92</f>
        <v>199.31</v>
      </c>
      <c r="J93" s="32">
        <f>J85+J92</f>
        <v>1353.36</v>
      </c>
      <c r="K93" s="32"/>
      <c r="L93" s="32">
        <f>L85+L92</f>
        <v>149.94</v>
      </c>
    </row>
    <row r="94" spans="1:12" ht="15" x14ac:dyDescent="0.25">
      <c r="A94" s="14">
        <v>2</v>
      </c>
      <c r="B94" s="15">
        <v>2</v>
      </c>
      <c r="C94" s="22" t="s">
        <v>20</v>
      </c>
      <c r="D94" s="5" t="s">
        <v>21</v>
      </c>
      <c r="E94" s="39" t="s">
        <v>78</v>
      </c>
      <c r="F94" s="40">
        <v>130</v>
      </c>
      <c r="G94" s="40">
        <v>18.97</v>
      </c>
      <c r="H94" s="40">
        <v>16.309999999999999</v>
      </c>
      <c r="I94" s="40">
        <v>47.64</v>
      </c>
      <c r="J94" s="40">
        <v>341.67</v>
      </c>
      <c r="K94" s="41" t="s">
        <v>79</v>
      </c>
      <c r="L94" s="40">
        <v>46.19</v>
      </c>
    </row>
    <row r="95" spans="1:12" ht="15" x14ac:dyDescent="0.25">
      <c r="A95" s="14"/>
      <c r="B95" s="15"/>
      <c r="C95" s="11"/>
      <c r="D95" s="6" t="s">
        <v>26</v>
      </c>
      <c r="E95" s="42" t="s">
        <v>127</v>
      </c>
      <c r="F95" s="43">
        <v>33</v>
      </c>
      <c r="G95" s="43">
        <v>0.11</v>
      </c>
      <c r="H95" s="43">
        <v>0</v>
      </c>
      <c r="I95" s="43">
        <v>24.54</v>
      </c>
      <c r="J95" s="43">
        <v>86.87</v>
      </c>
      <c r="K95" s="44" t="s">
        <v>41</v>
      </c>
      <c r="L95" s="43">
        <v>8.42</v>
      </c>
    </row>
    <row r="96" spans="1:12" ht="15" x14ac:dyDescent="0.25">
      <c r="A96" s="14"/>
      <c r="B96" s="15"/>
      <c r="C96" s="11"/>
      <c r="D96" s="6" t="s">
        <v>29</v>
      </c>
      <c r="E96" s="42" t="s">
        <v>80</v>
      </c>
      <c r="F96" s="52" t="s">
        <v>128</v>
      </c>
      <c r="G96" s="52">
        <v>6.45</v>
      </c>
      <c r="H96" s="52">
        <v>6.53</v>
      </c>
      <c r="I96" s="52">
        <v>6.09</v>
      </c>
      <c r="J96" s="52">
        <v>205.4</v>
      </c>
      <c r="K96" s="44" t="s">
        <v>48</v>
      </c>
      <c r="L96" s="52">
        <v>24.03</v>
      </c>
    </row>
    <row r="97" spans="1:12" ht="15" x14ac:dyDescent="0.25">
      <c r="A97" s="14"/>
      <c r="B97" s="15"/>
      <c r="C97" s="11"/>
      <c r="D97" s="7" t="s">
        <v>22</v>
      </c>
      <c r="E97" s="42" t="s">
        <v>61</v>
      </c>
      <c r="F97" s="43">
        <v>180</v>
      </c>
      <c r="G97" s="43">
        <v>0.01</v>
      </c>
      <c r="H97" s="43">
        <v>0.04</v>
      </c>
      <c r="I97" s="43">
        <v>17.899999999999999</v>
      </c>
      <c r="J97" s="43">
        <v>72.3</v>
      </c>
      <c r="K97" s="44" t="s">
        <v>66</v>
      </c>
      <c r="L97" s="43">
        <v>3.11</v>
      </c>
    </row>
    <row r="98" spans="1:12" ht="15" x14ac:dyDescent="0.25">
      <c r="A98" s="14"/>
      <c r="B98" s="15"/>
      <c r="C98" s="11"/>
      <c r="D98" s="7" t="s">
        <v>23</v>
      </c>
      <c r="E98" s="42" t="s">
        <v>40</v>
      </c>
      <c r="F98" s="43">
        <v>30</v>
      </c>
      <c r="G98" s="43">
        <v>2.2799999999999998</v>
      </c>
      <c r="H98" s="43">
        <v>0.24</v>
      </c>
      <c r="I98" s="43">
        <v>13.53</v>
      </c>
      <c r="J98" s="43">
        <v>70.5</v>
      </c>
      <c r="K98" s="44" t="s">
        <v>41</v>
      </c>
      <c r="L98" s="43">
        <v>2.25</v>
      </c>
    </row>
    <row r="99" spans="1:12" ht="15" x14ac:dyDescent="0.25">
      <c r="A99" s="16"/>
      <c r="B99" s="17"/>
      <c r="C99" s="8"/>
      <c r="D99" s="18" t="s">
        <v>33</v>
      </c>
      <c r="E99" s="9"/>
      <c r="F99" s="19">
        <v>463</v>
      </c>
      <c r="G99" s="19">
        <f>SUM(G94:G98)</f>
        <v>27.82</v>
      </c>
      <c r="H99" s="19">
        <f>SUM(H94:H98)</f>
        <v>23.119999999999997</v>
      </c>
      <c r="I99" s="19">
        <f>SUM(I94:I98)</f>
        <v>109.70000000000002</v>
      </c>
      <c r="J99" s="19">
        <f>SUM(J94:J98)</f>
        <v>776.74</v>
      </c>
      <c r="K99" s="25"/>
      <c r="L99" s="19">
        <f>SUM(L94:L98)</f>
        <v>84</v>
      </c>
    </row>
    <row r="100" spans="1:12" ht="15" x14ac:dyDescent="0.25">
      <c r="A100" s="14">
        <v>2</v>
      </c>
      <c r="B100" s="15">
        <v>2</v>
      </c>
      <c r="C100" s="11" t="s">
        <v>25</v>
      </c>
      <c r="D100" s="7" t="s">
        <v>27</v>
      </c>
      <c r="E100" s="42" t="s">
        <v>67</v>
      </c>
      <c r="F100" s="43">
        <v>200</v>
      </c>
      <c r="G100" s="43">
        <v>1.4</v>
      </c>
      <c r="H100" s="43">
        <v>4.09</v>
      </c>
      <c r="I100" s="43">
        <v>7.19</v>
      </c>
      <c r="J100" s="43">
        <v>72.78</v>
      </c>
      <c r="K100" s="44">
        <v>124.2004</v>
      </c>
      <c r="L100" s="43">
        <v>8.81</v>
      </c>
    </row>
    <row r="101" spans="1:12" ht="15" x14ac:dyDescent="0.25">
      <c r="A101" s="14"/>
      <c r="B101" s="15"/>
      <c r="C101" s="11"/>
      <c r="D101" s="7" t="s">
        <v>28</v>
      </c>
      <c r="E101" s="42" t="s">
        <v>129</v>
      </c>
      <c r="F101" s="43">
        <v>80</v>
      </c>
      <c r="G101" s="43">
        <v>13.65</v>
      </c>
      <c r="H101" s="43">
        <v>15.3</v>
      </c>
      <c r="I101" s="43">
        <v>12.14</v>
      </c>
      <c r="J101" s="43">
        <v>241.63</v>
      </c>
      <c r="K101" s="44" t="s">
        <v>90</v>
      </c>
      <c r="L101" s="43">
        <v>40.950000000000003</v>
      </c>
    </row>
    <row r="102" spans="1:12" ht="15" x14ac:dyDescent="0.25">
      <c r="A102" s="14"/>
      <c r="B102" s="15"/>
      <c r="C102" s="11"/>
      <c r="D102" s="7" t="s">
        <v>29</v>
      </c>
      <c r="E102" s="42" t="s">
        <v>39</v>
      </c>
      <c r="F102" s="43">
        <v>100</v>
      </c>
      <c r="G102" s="43">
        <v>3.76</v>
      </c>
      <c r="H102" s="43">
        <v>2.96</v>
      </c>
      <c r="I102" s="43">
        <v>23.93</v>
      </c>
      <c r="J102" s="43">
        <v>138.1</v>
      </c>
      <c r="K102" s="44" t="s">
        <v>100</v>
      </c>
      <c r="L102" s="43">
        <v>6.34</v>
      </c>
    </row>
    <row r="103" spans="1:12" ht="15" x14ac:dyDescent="0.25">
      <c r="A103" s="14"/>
      <c r="B103" s="15"/>
      <c r="C103" s="11"/>
      <c r="D103" s="7" t="s">
        <v>26</v>
      </c>
      <c r="E103" s="42" t="s">
        <v>60</v>
      </c>
      <c r="F103" s="52">
        <v>28</v>
      </c>
      <c r="G103" s="52">
        <v>0.6</v>
      </c>
      <c r="H103" s="52">
        <v>0.85</v>
      </c>
      <c r="I103" s="52">
        <v>2.5299999999999998</v>
      </c>
      <c r="J103" s="52">
        <v>21.12</v>
      </c>
      <c r="K103" s="44" t="s">
        <v>48</v>
      </c>
      <c r="L103" s="52">
        <v>3.66</v>
      </c>
    </row>
    <row r="104" spans="1:12" ht="15" x14ac:dyDescent="0.25">
      <c r="A104" s="14"/>
      <c r="B104" s="15"/>
      <c r="C104" s="11"/>
      <c r="D104" s="7" t="s">
        <v>30</v>
      </c>
      <c r="E104" s="42" t="s">
        <v>130</v>
      </c>
      <c r="F104" s="43">
        <v>180</v>
      </c>
      <c r="G104" s="43">
        <v>0.01</v>
      </c>
      <c r="H104" s="43">
        <v>0.04</v>
      </c>
      <c r="I104" s="43">
        <v>17.899999999999999</v>
      </c>
      <c r="J104" s="43">
        <v>72.3</v>
      </c>
      <c r="K104" s="44" t="s">
        <v>66</v>
      </c>
      <c r="L104" s="43">
        <v>3.11</v>
      </c>
    </row>
    <row r="105" spans="1:12" ht="15" x14ac:dyDescent="0.25">
      <c r="A105" s="14"/>
      <c r="B105" s="15"/>
      <c r="C105" s="11"/>
      <c r="D105" s="7" t="s">
        <v>31</v>
      </c>
      <c r="E105" s="42" t="s">
        <v>40</v>
      </c>
      <c r="F105" s="43">
        <v>20</v>
      </c>
      <c r="G105" s="43">
        <v>1.52</v>
      </c>
      <c r="H105" s="43">
        <v>0.16</v>
      </c>
      <c r="I105" s="43">
        <v>9.84</v>
      </c>
      <c r="J105" s="43">
        <v>47</v>
      </c>
      <c r="K105" s="44" t="s">
        <v>41</v>
      </c>
      <c r="L105" s="43">
        <v>1.5</v>
      </c>
    </row>
    <row r="106" spans="1:12" ht="15" x14ac:dyDescent="0.25">
      <c r="A106" s="14"/>
      <c r="B106" s="15"/>
      <c r="C106" s="11"/>
      <c r="D106" s="7" t="s">
        <v>32</v>
      </c>
      <c r="E106" s="42" t="s">
        <v>47</v>
      </c>
      <c r="F106" s="43">
        <v>20</v>
      </c>
      <c r="G106" s="43">
        <v>1.32</v>
      </c>
      <c r="H106" s="43">
        <v>0.24</v>
      </c>
      <c r="I106" s="43">
        <v>6.68</v>
      </c>
      <c r="J106" s="43">
        <v>34.799999999999997</v>
      </c>
      <c r="K106" s="44" t="s">
        <v>41</v>
      </c>
      <c r="L106" s="43">
        <v>1.57</v>
      </c>
    </row>
    <row r="107" spans="1:12" ht="15" x14ac:dyDescent="0.25">
      <c r="A107" s="16"/>
      <c r="B107" s="17"/>
      <c r="C107" s="8"/>
      <c r="D107" s="18" t="s">
        <v>33</v>
      </c>
      <c r="E107" s="9"/>
      <c r="F107" s="19">
        <f>SUM(F100:F106)</f>
        <v>628</v>
      </c>
      <c r="G107" s="19">
        <f>SUM(G100:G106)</f>
        <v>22.260000000000005</v>
      </c>
      <c r="H107" s="19">
        <f>SUM(H100:H106)</f>
        <v>23.64</v>
      </c>
      <c r="I107" s="19">
        <f>SUM(I100:I106)</f>
        <v>80.210000000000008</v>
      </c>
      <c r="J107" s="19">
        <f>SUM(J100:J106)</f>
        <v>627.7299999999999</v>
      </c>
      <c r="K107" s="25"/>
      <c r="L107" s="19">
        <f>SUM(L100:L106)</f>
        <v>65.94</v>
      </c>
    </row>
    <row r="108" spans="1:12" ht="15" x14ac:dyDescent="0.2">
      <c r="A108" s="33">
        <f>A94</f>
        <v>2</v>
      </c>
      <c r="B108" s="33">
        <f>B94</f>
        <v>2</v>
      </c>
      <c r="C108" s="59" t="s">
        <v>4</v>
      </c>
      <c r="D108" s="60"/>
      <c r="E108" s="31"/>
      <c r="F108" s="32">
        <f>F99+F107</f>
        <v>1091</v>
      </c>
      <c r="G108" s="32">
        <f>G99+G107</f>
        <v>50.080000000000005</v>
      </c>
      <c r="H108" s="32">
        <f>H99+H107</f>
        <v>46.76</v>
      </c>
      <c r="I108" s="32">
        <f>I99+I107</f>
        <v>189.91000000000003</v>
      </c>
      <c r="J108" s="32">
        <f>J99+J107</f>
        <v>1404.4699999999998</v>
      </c>
      <c r="K108" s="32"/>
      <c r="L108" s="32">
        <f>L99+L107</f>
        <v>149.94</v>
      </c>
    </row>
    <row r="109" spans="1:12" ht="15" x14ac:dyDescent="0.25">
      <c r="A109" s="20">
        <v>2</v>
      </c>
      <c r="B109" s="21">
        <v>3</v>
      </c>
      <c r="C109" s="22" t="s">
        <v>20</v>
      </c>
      <c r="D109" s="5" t="s">
        <v>21</v>
      </c>
      <c r="E109" s="39" t="s">
        <v>112</v>
      </c>
      <c r="F109" s="40">
        <v>90</v>
      </c>
      <c r="G109" s="40">
        <v>15.43</v>
      </c>
      <c r="H109" s="40">
        <v>19.79</v>
      </c>
      <c r="I109" s="40">
        <v>16.760000000000002</v>
      </c>
      <c r="J109" s="40">
        <v>308.33999999999997</v>
      </c>
      <c r="K109" s="41" t="s">
        <v>90</v>
      </c>
      <c r="L109" s="40">
        <v>46.07</v>
      </c>
    </row>
    <row r="110" spans="1:12" ht="15" x14ac:dyDescent="0.25">
      <c r="A110" s="23"/>
      <c r="B110" s="15"/>
      <c r="C110" s="11"/>
      <c r="D110" s="6" t="s">
        <v>29</v>
      </c>
      <c r="E110" s="42" t="s">
        <v>52</v>
      </c>
      <c r="F110" s="43">
        <v>150</v>
      </c>
      <c r="G110" s="43">
        <v>2.6</v>
      </c>
      <c r="H110" s="43">
        <v>4.3099999999999996</v>
      </c>
      <c r="I110" s="43">
        <v>20.92</v>
      </c>
      <c r="J110" s="43">
        <v>133.47</v>
      </c>
      <c r="K110" s="44" t="s">
        <v>76</v>
      </c>
      <c r="L110" s="43">
        <v>20.86</v>
      </c>
    </row>
    <row r="111" spans="1:12" ht="15" x14ac:dyDescent="0.25">
      <c r="A111" s="23"/>
      <c r="B111" s="15"/>
      <c r="C111" s="11"/>
      <c r="D111" s="6" t="s">
        <v>26</v>
      </c>
      <c r="E111" s="42" t="s">
        <v>131</v>
      </c>
      <c r="F111" s="52">
        <v>35</v>
      </c>
      <c r="G111" s="52">
        <v>1.8</v>
      </c>
      <c r="H111" s="52">
        <v>0.08</v>
      </c>
      <c r="I111" s="52">
        <v>2.99</v>
      </c>
      <c r="J111" s="52">
        <v>19.8</v>
      </c>
      <c r="K111" s="44" t="s">
        <v>41</v>
      </c>
      <c r="L111" s="52">
        <v>13.04</v>
      </c>
    </row>
    <row r="112" spans="1:12" ht="15" x14ac:dyDescent="0.25">
      <c r="A112" s="23"/>
      <c r="B112" s="15"/>
      <c r="C112" s="11"/>
      <c r="D112" s="7" t="s">
        <v>22</v>
      </c>
      <c r="E112" s="42" t="s">
        <v>68</v>
      </c>
      <c r="F112" s="43" t="s">
        <v>45</v>
      </c>
      <c r="G112" s="43">
        <v>0.18</v>
      </c>
      <c r="H112" s="43">
        <v>0</v>
      </c>
      <c r="I112" s="43">
        <v>13.53</v>
      </c>
      <c r="J112" s="43">
        <v>54.99</v>
      </c>
      <c r="K112" s="44" t="s">
        <v>71</v>
      </c>
      <c r="L112" s="43">
        <v>1.78</v>
      </c>
    </row>
    <row r="113" spans="1:12" ht="15.75" customHeight="1" x14ac:dyDescent="0.25">
      <c r="A113" s="23"/>
      <c r="B113" s="15"/>
      <c r="C113" s="11"/>
      <c r="D113" s="7" t="s">
        <v>23</v>
      </c>
      <c r="E113" s="42" t="s">
        <v>82</v>
      </c>
      <c r="F113" s="43">
        <v>30</v>
      </c>
      <c r="G113" s="43">
        <v>2.2799999999999998</v>
      </c>
      <c r="H113" s="43">
        <v>0.24</v>
      </c>
      <c r="I113" s="43">
        <v>14.76</v>
      </c>
      <c r="J113" s="43">
        <v>70.5</v>
      </c>
      <c r="K113" s="44" t="s">
        <v>41</v>
      </c>
      <c r="L113" s="43">
        <v>2.25</v>
      </c>
    </row>
    <row r="114" spans="1:12" ht="15" x14ac:dyDescent="0.25">
      <c r="A114" s="24"/>
      <c r="B114" s="17"/>
      <c r="C114" s="8"/>
      <c r="D114" s="18" t="s">
        <v>33</v>
      </c>
      <c r="E114" s="9"/>
      <c r="F114" s="19">
        <v>494</v>
      </c>
      <c r="G114" s="19">
        <f>SUM(G109:G113)</f>
        <v>22.290000000000003</v>
      </c>
      <c r="H114" s="19">
        <f>SUM(H109:H113)</f>
        <v>24.419999999999995</v>
      </c>
      <c r="I114" s="19">
        <f>SUM(I109:I113)</f>
        <v>68.960000000000008</v>
      </c>
      <c r="J114" s="19">
        <f>SUM(J109:J113)</f>
        <v>587.09999999999991</v>
      </c>
      <c r="K114" s="25"/>
      <c r="L114" s="19">
        <f>SUM(L109:L113)</f>
        <v>84</v>
      </c>
    </row>
    <row r="115" spans="1:12" ht="15" x14ac:dyDescent="0.25">
      <c r="A115" s="23">
        <v>2</v>
      </c>
      <c r="B115" s="15">
        <v>3</v>
      </c>
      <c r="C115" s="11" t="s">
        <v>25</v>
      </c>
      <c r="D115" s="7" t="s">
        <v>27</v>
      </c>
      <c r="E115" s="42" t="s">
        <v>132</v>
      </c>
      <c r="F115" s="43">
        <v>200</v>
      </c>
      <c r="G115" s="43">
        <v>1.92</v>
      </c>
      <c r="H115" s="43">
        <v>2.08</v>
      </c>
      <c r="I115" s="43">
        <v>13.28</v>
      </c>
      <c r="J115" s="43">
        <v>86</v>
      </c>
      <c r="K115" s="44" t="s">
        <v>141</v>
      </c>
      <c r="L115" s="43">
        <v>9.98</v>
      </c>
    </row>
    <row r="116" spans="1:12" ht="15" x14ac:dyDescent="0.25">
      <c r="A116" s="23"/>
      <c r="B116" s="15"/>
      <c r="C116" s="11"/>
      <c r="D116" s="7" t="s">
        <v>28</v>
      </c>
      <c r="E116" s="42" t="s">
        <v>83</v>
      </c>
      <c r="F116" s="43" t="s">
        <v>84</v>
      </c>
      <c r="G116" s="43">
        <v>10.28</v>
      </c>
      <c r="H116" s="43">
        <v>10.8</v>
      </c>
      <c r="I116" s="43">
        <v>14.49</v>
      </c>
      <c r="J116" s="43">
        <v>146.97</v>
      </c>
      <c r="K116" s="44" t="s">
        <v>75</v>
      </c>
      <c r="L116" s="43">
        <v>26.62</v>
      </c>
    </row>
    <row r="117" spans="1:12" ht="15" x14ac:dyDescent="0.25">
      <c r="A117" s="23"/>
      <c r="B117" s="15"/>
      <c r="C117" s="11"/>
      <c r="D117" s="7" t="s">
        <v>29</v>
      </c>
      <c r="E117" s="42" t="s">
        <v>52</v>
      </c>
      <c r="F117" s="43">
        <v>120</v>
      </c>
      <c r="G117" s="43">
        <v>2.08</v>
      </c>
      <c r="H117" s="43">
        <v>3.43</v>
      </c>
      <c r="I117" s="43">
        <v>16.64</v>
      </c>
      <c r="J117" s="43">
        <v>106.16</v>
      </c>
      <c r="K117" s="44" t="s">
        <v>76</v>
      </c>
      <c r="L117" s="43">
        <v>16.68</v>
      </c>
    </row>
    <row r="118" spans="1:12" ht="15" x14ac:dyDescent="0.25">
      <c r="A118" s="23"/>
      <c r="B118" s="15"/>
      <c r="C118" s="11"/>
      <c r="D118" s="7" t="s">
        <v>26</v>
      </c>
      <c r="E118" s="42" t="s">
        <v>85</v>
      </c>
      <c r="F118" s="52">
        <v>18</v>
      </c>
      <c r="G118" s="52">
        <v>1.48</v>
      </c>
      <c r="H118" s="52">
        <v>0.21</v>
      </c>
      <c r="I118" s="52">
        <v>0.44</v>
      </c>
      <c r="J118" s="52">
        <v>3.41</v>
      </c>
      <c r="K118" s="44" t="s">
        <v>41</v>
      </c>
      <c r="L118" s="52">
        <v>4.22</v>
      </c>
    </row>
    <row r="119" spans="1:12" ht="15" x14ac:dyDescent="0.25">
      <c r="A119" s="23"/>
      <c r="B119" s="15"/>
      <c r="C119" s="11"/>
      <c r="D119" s="7" t="s">
        <v>30</v>
      </c>
      <c r="E119" s="42" t="s">
        <v>55</v>
      </c>
      <c r="F119" s="43">
        <v>180</v>
      </c>
      <c r="G119" s="43">
        <v>0.39</v>
      </c>
      <c r="H119" s="43">
        <v>0.02</v>
      </c>
      <c r="I119" s="43">
        <v>28.58</v>
      </c>
      <c r="J119" s="43">
        <v>117.5</v>
      </c>
      <c r="K119" s="44" t="s">
        <v>50</v>
      </c>
      <c r="L119" s="43">
        <v>5.38</v>
      </c>
    </row>
    <row r="120" spans="1:12" ht="15" x14ac:dyDescent="0.25">
      <c r="A120" s="23"/>
      <c r="B120" s="15"/>
      <c r="C120" s="11"/>
      <c r="D120" s="7" t="s">
        <v>31</v>
      </c>
      <c r="E120" s="42" t="s">
        <v>40</v>
      </c>
      <c r="F120" s="43">
        <v>20</v>
      </c>
      <c r="G120" s="43">
        <v>1.52</v>
      </c>
      <c r="H120" s="43">
        <v>0.16</v>
      </c>
      <c r="I120" s="43">
        <v>9.84</v>
      </c>
      <c r="J120" s="43">
        <v>47</v>
      </c>
      <c r="K120" s="44" t="s">
        <v>41</v>
      </c>
      <c r="L120" s="43">
        <v>1.5</v>
      </c>
    </row>
    <row r="121" spans="1:12" ht="15" x14ac:dyDescent="0.25">
      <c r="A121" s="23"/>
      <c r="B121" s="15"/>
      <c r="C121" s="11"/>
      <c r="D121" s="7" t="s">
        <v>32</v>
      </c>
      <c r="E121" s="42" t="s">
        <v>47</v>
      </c>
      <c r="F121" s="43">
        <v>20</v>
      </c>
      <c r="G121" s="43">
        <v>1.32</v>
      </c>
      <c r="H121" s="43">
        <v>0.24</v>
      </c>
      <c r="I121" s="43">
        <v>6.68</v>
      </c>
      <c r="J121" s="43">
        <v>34.799999999999997</v>
      </c>
      <c r="K121" s="44" t="s">
        <v>41</v>
      </c>
      <c r="L121" s="43">
        <v>1.57</v>
      </c>
    </row>
    <row r="122" spans="1:12" ht="15" x14ac:dyDescent="0.25">
      <c r="A122" s="24"/>
      <c r="B122" s="17"/>
      <c r="C122" s="8"/>
      <c r="D122" s="18" t="s">
        <v>33</v>
      </c>
      <c r="E122" s="9"/>
      <c r="F122" s="19">
        <v>623</v>
      </c>
      <c r="G122" s="19">
        <f>SUM(G115:G121)</f>
        <v>18.989999999999998</v>
      </c>
      <c r="H122" s="19">
        <f>SUM(H115:H121)</f>
        <v>16.940000000000001</v>
      </c>
      <c r="I122" s="19">
        <f>SUM(I115:I121)</f>
        <v>89.949999999999989</v>
      </c>
      <c r="J122" s="19">
        <f>SUM(J115:J121)</f>
        <v>541.84</v>
      </c>
      <c r="K122" s="25"/>
      <c r="L122" s="19">
        <f>SUM(L115:L121)</f>
        <v>65.949999999999989</v>
      </c>
    </row>
    <row r="123" spans="1:12" ht="15" x14ac:dyDescent="0.2">
      <c r="A123" s="29">
        <f>A109</f>
        <v>2</v>
      </c>
      <c r="B123" s="30">
        <f>B109</f>
        <v>3</v>
      </c>
      <c r="C123" s="59" t="s">
        <v>4</v>
      </c>
      <c r="D123" s="60"/>
      <c r="E123" s="31"/>
      <c r="F123" s="32">
        <f>F114+F122</f>
        <v>1117</v>
      </c>
      <c r="G123" s="32">
        <f>G114+G122</f>
        <v>41.28</v>
      </c>
      <c r="H123" s="32">
        <f>H114+H122</f>
        <v>41.36</v>
      </c>
      <c r="I123" s="32">
        <f>I114+I122</f>
        <v>158.91</v>
      </c>
      <c r="J123" s="32">
        <f>J114+J122</f>
        <v>1128.94</v>
      </c>
      <c r="K123" s="32"/>
      <c r="L123" s="32">
        <f>L114+L122</f>
        <v>149.94999999999999</v>
      </c>
    </row>
    <row r="124" spans="1:12" ht="15" x14ac:dyDescent="0.25">
      <c r="A124" s="20">
        <v>2</v>
      </c>
      <c r="B124" s="21">
        <v>4</v>
      </c>
      <c r="C124" s="22" t="s">
        <v>20</v>
      </c>
      <c r="D124" s="5" t="s">
        <v>21</v>
      </c>
      <c r="E124" s="39" t="s">
        <v>133</v>
      </c>
      <c r="F124" s="40">
        <v>90</v>
      </c>
      <c r="G124" s="40">
        <v>21.89</v>
      </c>
      <c r="H124" s="40">
        <v>18.82</v>
      </c>
      <c r="I124" s="40">
        <v>2.5099999999999998</v>
      </c>
      <c r="J124" s="40">
        <v>258.7</v>
      </c>
      <c r="K124" s="41" t="s">
        <v>86</v>
      </c>
      <c r="L124" s="40">
        <v>50.6</v>
      </c>
    </row>
    <row r="125" spans="1:12" ht="15" x14ac:dyDescent="0.25">
      <c r="A125" s="23"/>
      <c r="B125" s="15"/>
      <c r="C125" s="11"/>
      <c r="D125" s="8" t="s">
        <v>29</v>
      </c>
      <c r="E125" s="53" t="s">
        <v>39</v>
      </c>
      <c r="F125" s="54">
        <v>150</v>
      </c>
      <c r="G125" s="54">
        <v>5.56</v>
      </c>
      <c r="H125" s="54">
        <v>4.37</v>
      </c>
      <c r="I125" s="54">
        <v>35.5</v>
      </c>
      <c r="J125" s="54">
        <v>204.3</v>
      </c>
      <c r="K125" s="55" t="s">
        <v>100</v>
      </c>
      <c r="L125" s="54">
        <v>9.5</v>
      </c>
    </row>
    <row r="126" spans="1:12" ht="15" x14ac:dyDescent="0.25">
      <c r="A126" s="23"/>
      <c r="B126" s="15"/>
      <c r="C126" s="11"/>
      <c r="D126" s="8" t="s">
        <v>26</v>
      </c>
      <c r="E126" s="53" t="s">
        <v>81</v>
      </c>
      <c r="F126" s="54">
        <v>49</v>
      </c>
      <c r="G126" s="54">
        <v>1.65</v>
      </c>
      <c r="H126" s="54">
        <v>6.72</v>
      </c>
      <c r="I126" s="54">
        <v>8.42</v>
      </c>
      <c r="J126" s="54">
        <v>97.55</v>
      </c>
      <c r="K126" s="55" t="s">
        <v>41</v>
      </c>
      <c r="L126" s="54">
        <v>12.63</v>
      </c>
    </row>
    <row r="127" spans="1:12" ht="15" x14ac:dyDescent="0.25">
      <c r="A127" s="23"/>
      <c r="B127" s="15"/>
      <c r="C127" s="11"/>
      <c r="D127" s="7" t="s">
        <v>22</v>
      </c>
      <c r="E127" s="42" t="s">
        <v>134</v>
      </c>
      <c r="F127" s="43">
        <v>180</v>
      </c>
      <c r="G127" s="43">
        <v>0.04</v>
      </c>
      <c r="H127" s="43">
        <v>0</v>
      </c>
      <c r="I127" s="43">
        <v>13.05</v>
      </c>
      <c r="J127" s="43">
        <v>52.65</v>
      </c>
      <c r="K127" s="44" t="s">
        <v>135</v>
      </c>
      <c r="L127" s="43">
        <v>9.02</v>
      </c>
    </row>
    <row r="128" spans="1:12" ht="15" x14ac:dyDescent="0.25">
      <c r="A128" s="23"/>
      <c r="B128" s="15"/>
      <c r="C128" s="11"/>
      <c r="D128" s="7" t="s">
        <v>23</v>
      </c>
      <c r="E128" s="42" t="s">
        <v>40</v>
      </c>
      <c r="F128" s="43">
        <v>30</v>
      </c>
      <c r="G128" s="43">
        <v>2.2799999999999998</v>
      </c>
      <c r="H128" s="43">
        <v>0.24</v>
      </c>
      <c r="I128" s="43">
        <v>14.76</v>
      </c>
      <c r="J128" s="43">
        <v>70.5</v>
      </c>
      <c r="K128" s="44" t="s">
        <v>41</v>
      </c>
      <c r="L128" s="43">
        <v>2.25</v>
      </c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SUM(F124:F128)</f>
        <v>499</v>
      </c>
      <c r="G129" s="19">
        <f>SUM(G124:G128)</f>
        <v>31.419999999999998</v>
      </c>
      <c r="H129" s="19">
        <f>SUM(H124:H128)</f>
        <v>30.15</v>
      </c>
      <c r="I129" s="19">
        <f>SUM(I124:I128)</f>
        <v>74.240000000000009</v>
      </c>
      <c r="J129" s="19">
        <f>SUM(J124:J128)</f>
        <v>683.69999999999993</v>
      </c>
      <c r="K129" s="25"/>
      <c r="L129" s="19">
        <f>SUM(L124:L128)</f>
        <v>84</v>
      </c>
    </row>
    <row r="130" spans="1:12" ht="15" x14ac:dyDescent="0.25">
      <c r="A130" s="23">
        <v>2</v>
      </c>
      <c r="B130" s="15">
        <v>4</v>
      </c>
      <c r="C130" s="11" t="s">
        <v>25</v>
      </c>
      <c r="D130" s="7" t="s">
        <v>27</v>
      </c>
      <c r="E130" s="42" t="s">
        <v>51</v>
      </c>
      <c r="F130" s="43">
        <v>200</v>
      </c>
      <c r="G130" s="43">
        <v>5.51</v>
      </c>
      <c r="H130" s="43">
        <v>4.0599999999999996</v>
      </c>
      <c r="I130" s="43">
        <v>40.69</v>
      </c>
      <c r="J130" s="43">
        <v>206</v>
      </c>
      <c r="K130" s="44" t="s">
        <v>94</v>
      </c>
      <c r="L130" s="43">
        <v>9.59</v>
      </c>
    </row>
    <row r="131" spans="1:12" ht="15" x14ac:dyDescent="0.25">
      <c r="A131" s="23"/>
      <c r="B131" s="15"/>
      <c r="C131" s="11"/>
      <c r="D131" s="7" t="s">
        <v>28</v>
      </c>
      <c r="E131" s="42" t="s">
        <v>136</v>
      </c>
      <c r="F131" s="43">
        <v>80</v>
      </c>
      <c r="G131" s="43">
        <v>15.23</v>
      </c>
      <c r="H131" s="43">
        <v>25.65</v>
      </c>
      <c r="I131" s="43">
        <v>23.83</v>
      </c>
      <c r="J131" s="43">
        <v>321.93</v>
      </c>
      <c r="K131" s="44" t="s">
        <v>90</v>
      </c>
      <c r="L131" s="43">
        <v>40.950000000000003</v>
      </c>
    </row>
    <row r="132" spans="1:12" ht="15" x14ac:dyDescent="0.25">
      <c r="A132" s="23"/>
      <c r="B132" s="15"/>
      <c r="C132" s="11"/>
      <c r="D132" s="7" t="s">
        <v>29</v>
      </c>
      <c r="E132" s="42" t="s">
        <v>89</v>
      </c>
      <c r="F132" s="43">
        <v>100</v>
      </c>
      <c r="G132" s="43">
        <v>1.97</v>
      </c>
      <c r="H132" s="43">
        <v>2.2999999999999998</v>
      </c>
      <c r="I132" s="43">
        <v>20.57</v>
      </c>
      <c r="J132" s="43">
        <v>111.04</v>
      </c>
      <c r="K132" s="44" t="s">
        <v>101</v>
      </c>
      <c r="L132" s="43">
        <v>6.06</v>
      </c>
    </row>
    <row r="133" spans="1:12" ht="15" x14ac:dyDescent="0.25">
      <c r="A133" s="23"/>
      <c r="B133" s="15"/>
      <c r="C133" s="11"/>
      <c r="D133" s="7" t="s">
        <v>26</v>
      </c>
      <c r="E133" s="42" t="s">
        <v>64</v>
      </c>
      <c r="F133" s="52">
        <v>11</v>
      </c>
      <c r="G133" s="52">
        <v>0.13</v>
      </c>
      <c r="H133" s="52">
        <v>0</v>
      </c>
      <c r="I133" s="52">
        <v>0.77</v>
      </c>
      <c r="J133" s="52">
        <v>3.65</v>
      </c>
      <c r="K133" s="44" t="s">
        <v>107</v>
      </c>
      <c r="L133" s="52">
        <v>0.9</v>
      </c>
    </row>
    <row r="134" spans="1:12" ht="15" x14ac:dyDescent="0.25">
      <c r="A134" s="23"/>
      <c r="B134" s="15"/>
      <c r="C134" s="11"/>
      <c r="D134" s="7" t="s">
        <v>121</v>
      </c>
      <c r="E134" s="42" t="s">
        <v>55</v>
      </c>
      <c r="F134" s="43">
        <v>180</v>
      </c>
      <c r="G134" s="43">
        <v>0.4</v>
      </c>
      <c r="H134" s="43">
        <v>0.02</v>
      </c>
      <c r="I134" s="43">
        <v>25</v>
      </c>
      <c r="J134" s="43">
        <v>102</v>
      </c>
      <c r="K134" s="44" t="s">
        <v>142</v>
      </c>
      <c r="L134" s="43">
        <v>5.38</v>
      </c>
    </row>
    <row r="135" spans="1:12" ht="15" x14ac:dyDescent="0.25">
      <c r="A135" s="23"/>
      <c r="B135" s="15"/>
      <c r="C135" s="11"/>
      <c r="D135" s="7" t="s">
        <v>31</v>
      </c>
      <c r="E135" s="42" t="s">
        <v>40</v>
      </c>
      <c r="F135" s="43">
        <v>20</v>
      </c>
      <c r="G135" s="43">
        <v>1.52</v>
      </c>
      <c r="H135" s="43">
        <v>0.16</v>
      </c>
      <c r="I135" s="43">
        <v>9.84</v>
      </c>
      <c r="J135" s="43">
        <v>47</v>
      </c>
      <c r="K135" s="44" t="s">
        <v>41</v>
      </c>
      <c r="L135" s="43">
        <v>1.5</v>
      </c>
    </row>
    <row r="136" spans="1:12" ht="15" x14ac:dyDescent="0.25">
      <c r="A136" s="23"/>
      <c r="B136" s="15"/>
      <c r="C136" s="11"/>
      <c r="D136" s="7" t="s">
        <v>32</v>
      </c>
      <c r="E136" s="42" t="s">
        <v>47</v>
      </c>
      <c r="F136" s="43">
        <v>20</v>
      </c>
      <c r="G136" s="43">
        <v>1.32</v>
      </c>
      <c r="H136" s="43">
        <v>0.24</v>
      </c>
      <c r="I136" s="43">
        <v>6.68</v>
      </c>
      <c r="J136" s="43">
        <v>34.799999999999997</v>
      </c>
      <c r="K136" s="44" t="s">
        <v>41</v>
      </c>
      <c r="L136" s="43">
        <v>1.57</v>
      </c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SUM(F130:F136)</f>
        <v>611</v>
      </c>
      <c r="G137" s="19">
        <f>SUM(G130:G136)</f>
        <v>26.08</v>
      </c>
      <c r="H137" s="19">
        <f>SUM(H130:H136)</f>
        <v>32.43</v>
      </c>
      <c r="I137" s="19">
        <f>SUM(I130:I136)</f>
        <v>127.38</v>
      </c>
      <c r="J137" s="19">
        <f>SUM(J130:J136)</f>
        <v>826.42</v>
      </c>
      <c r="K137" s="25"/>
      <c r="L137" s="19">
        <f>SUM(L130:L136)</f>
        <v>65.95</v>
      </c>
    </row>
    <row r="138" spans="1:12" ht="15" x14ac:dyDescent="0.2">
      <c r="A138" s="29">
        <f>A124</f>
        <v>2</v>
      </c>
      <c r="B138" s="30">
        <f>B124</f>
        <v>4</v>
      </c>
      <c r="C138" s="59" t="s">
        <v>4</v>
      </c>
      <c r="D138" s="60"/>
      <c r="E138" s="31"/>
      <c r="F138" s="32">
        <f>F129+F137</f>
        <v>1110</v>
      </c>
      <c r="G138" s="32">
        <f>G129+G137</f>
        <v>57.5</v>
      </c>
      <c r="H138" s="32">
        <f>H129+H137</f>
        <v>62.58</v>
      </c>
      <c r="I138" s="32">
        <f>I129+I137</f>
        <v>201.62</v>
      </c>
      <c r="J138" s="32">
        <f>J129+J137</f>
        <v>1510.12</v>
      </c>
      <c r="K138" s="32"/>
      <c r="L138" s="32">
        <f>L129+L137</f>
        <v>149.94999999999999</v>
      </c>
    </row>
    <row r="139" spans="1:12" ht="15" x14ac:dyDescent="0.25">
      <c r="A139" s="20">
        <v>2</v>
      </c>
      <c r="B139" s="21">
        <v>5</v>
      </c>
      <c r="C139" s="22" t="s">
        <v>20</v>
      </c>
      <c r="D139" s="5" t="s">
        <v>21</v>
      </c>
      <c r="E139" s="39" t="s">
        <v>137</v>
      </c>
      <c r="F139" s="40">
        <v>90</v>
      </c>
      <c r="G139" s="40">
        <v>14.44</v>
      </c>
      <c r="H139" s="40">
        <v>16.18</v>
      </c>
      <c r="I139" s="40">
        <v>12.84</v>
      </c>
      <c r="J139" s="40">
        <v>255.6</v>
      </c>
      <c r="K139" s="41" t="s">
        <v>90</v>
      </c>
      <c r="L139" s="40">
        <v>46.07</v>
      </c>
    </row>
    <row r="140" spans="1:12" ht="15" x14ac:dyDescent="0.25">
      <c r="A140" s="23"/>
      <c r="B140" s="15"/>
      <c r="C140" s="11"/>
      <c r="D140" s="6" t="s">
        <v>29</v>
      </c>
      <c r="E140" s="42" t="s">
        <v>91</v>
      </c>
      <c r="F140" s="43">
        <v>150</v>
      </c>
      <c r="G140" s="43">
        <v>8.73</v>
      </c>
      <c r="H140" s="43">
        <v>6.03</v>
      </c>
      <c r="I140" s="43">
        <v>39.4</v>
      </c>
      <c r="J140" s="43">
        <v>246.45</v>
      </c>
      <c r="K140" s="44" t="s">
        <v>57</v>
      </c>
      <c r="L140" s="43">
        <v>7.63</v>
      </c>
    </row>
    <row r="141" spans="1:12" ht="15" x14ac:dyDescent="0.25">
      <c r="A141" s="23"/>
      <c r="B141" s="15"/>
      <c r="C141" s="11"/>
      <c r="D141" s="6" t="s">
        <v>26</v>
      </c>
      <c r="E141" s="42" t="s">
        <v>85</v>
      </c>
      <c r="F141" s="52">
        <v>59</v>
      </c>
      <c r="G141" s="52">
        <v>0.47</v>
      </c>
      <c r="H141" s="52">
        <v>0</v>
      </c>
      <c r="I141" s="52">
        <v>0</v>
      </c>
      <c r="J141" s="52">
        <v>7.79</v>
      </c>
      <c r="K141" s="44" t="s">
        <v>41</v>
      </c>
      <c r="L141" s="52">
        <v>13.77</v>
      </c>
    </row>
    <row r="142" spans="1:12" ht="15" x14ac:dyDescent="0.25">
      <c r="A142" s="23"/>
      <c r="B142" s="15"/>
      <c r="C142" s="11"/>
      <c r="D142" s="7" t="s">
        <v>22</v>
      </c>
      <c r="E142" s="42" t="s">
        <v>68</v>
      </c>
      <c r="F142" s="43" t="s">
        <v>45</v>
      </c>
      <c r="G142" s="43">
        <v>0.18</v>
      </c>
      <c r="H142" s="43">
        <v>0</v>
      </c>
      <c r="I142" s="43">
        <v>13.53</v>
      </c>
      <c r="J142" s="43">
        <v>54.99</v>
      </c>
      <c r="K142" s="44" t="s">
        <v>71</v>
      </c>
      <c r="L142" s="43">
        <v>1.78</v>
      </c>
    </row>
    <row r="143" spans="1:12" ht="15" x14ac:dyDescent="0.25">
      <c r="A143" s="23"/>
      <c r="B143" s="15"/>
      <c r="C143" s="11"/>
      <c r="D143" s="7" t="s">
        <v>23</v>
      </c>
      <c r="E143" s="42" t="s">
        <v>40</v>
      </c>
      <c r="F143" s="43">
        <v>30</v>
      </c>
      <c r="G143" s="43">
        <v>2.2799999999999998</v>
      </c>
      <c r="H143" s="43">
        <v>0.24</v>
      </c>
      <c r="I143" s="43">
        <v>14.76</v>
      </c>
      <c r="J143" s="43">
        <v>70.5</v>
      </c>
      <c r="K143" s="44" t="s">
        <v>41</v>
      </c>
      <c r="L143" s="43">
        <v>2.25</v>
      </c>
    </row>
    <row r="144" spans="1:12" ht="15" x14ac:dyDescent="0.25">
      <c r="A144" s="23"/>
      <c r="B144" s="15"/>
      <c r="C144" s="11"/>
      <c r="D144" s="7" t="s">
        <v>24</v>
      </c>
      <c r="E144" s="42" t="s">
        <v>42</v>
      </c>
      <c r="F144" s="43">
        <v>100</v>
      </c>
      <c r="G144" s="43">
        <v>0.4</v>
      </c>
      <c r="H144" s="43">
        <v>0.4</v>
      </c>
      <c r="I144" s="43">
        <v>9.9</v>
      </c>
      <c r="J144" s="43">
        <v>47.53</v>
      </c>
      <c r="K144" s="44" t="s">
        <v>41</v>
      </c>
      <c r="L144" s="43">
        <v>12.5</v>
      </c>
    </row>
    <row r="145" spans="1:12" ht="15.75" customHeight="1" x14ac:dyDescent="0.25">
      <c r="A145" s="24"/>
      <c r="B145" s="17"/>
      <c r="C145" s="8"/>
      <c r="D145" s="18" t="s">
        <v>33</v>
      </c>
      <c r="E145" s="9"/>
      <c r="F145" s="19">
        <v>618</v>
      </c>
      <c r="G145" s="19">
        <f>SUM(G139:G144)</f>
        <v>26.5</v>
      </c>
      <c r="H145" s="19">
        <f>SUM(H139:H144)</f>
        <v>22.849999999999998</v>
      </c>
      <c r="I145" s="19">
        <f>SUM(I139:I144)</f>
        <v>90.43</v>
      </c>
      <c r="J145" s="19">
        <f>SUM(J139:J144)</f>
        <v>682.8599999999999</v>
      </c>
      <c r="K145" s="25"/>
      <c r="L145" s="19">
        <f>SUM(L139:L144)</f>
        <v>84</v>
      </c>
    </row>
    <row r="146" spans="1:12" ht="15" x14ac:dyDescent="0.25">
      <c r="A146" s="23">
        <v>2</v>
      </c>
      <c r="B146" s="15">
        <v>5</v>
      </c>
      <c r="C146" s="11" t="s">
        <v>25</v>
      </c>
      <c r="D146" s="7" t="s">
        <v>27</v>
      </c>
      <c r="E146" s="42" t="s">
        <v>72</v>
      </c>
      <c r="F146" s="43">
        <v>200</v>
      </c>
      <c r="G146" s="43">
        <v>1.01</v>
      </c>
      <c r="H146" s="43">
        <v>4.16</v>
      </c>
      <c r="I146" s="43">
        <v>7.92</v>
      </c>
      <c r="J146" s="43">
        <v>73.81</v>
      </c>
      <c r="K146" s="44" t="s">
        <v>97</v>
      </c>
      <c r="L146" s="43">
        <v>9.32</v>
      </c>
    </row>
    <row r="147" spans="1:12" ht="15" x14ac:dyDescent="0.25">
      <c r="A147" s="23"/>
      <c r="B147" s="15"/>
      <c r="C147" s="11"/>
      <c r="D147" s="7" t="s">
        <v>28</v>
      </c>
      <c r="E147" s="42" t="s">
        <v>92</v>
      </c>
      <c r="F147" s="43">
        <v>50</v>
      </c>
      <c r="G147" s="43">
        <v>10.44</v>
      </c>
      <c r="H147" s="43">
        <v>14.23</v>
      </c>
      <c r="I147" s="43">
        <v>4.55</v>
      </c>
      <c r="J147" s="43">
        <v>110.81</v>
      </c>
      <c r="K147" s="44" t="s">
        <v>102</v>
      </c>
      <c r="L147" s="43">
        <v>39.299999999999997</v>
      </c>
    </row>
    <row r="148" spans="1:12" ht="15" x14ac:dyDescent="0.25">
      <c r="A148" s="23"/>
      <c r="B148" s="15"/>
      <c r="C148" s="11"/>
      <c r="D148" s="7" t="s">
        <v>29</v>
      </c>
      <c r="E148" s="42" t="s">
        <v>59</v>
      </c>
      <c r="F148" s="43">
        <v>150</v>
      </c>
      <c r="G148" s="43">
        <v>5.58</v>
      </c>
      <c r="H148" s="43">
        <v>3.76</v>
      </c>
      <c r="I148" s="43">
        <v>32.79</v>
      </c>
      <c r="J148" s="43">
        <v>187.58</v>
      </c>
      <c r="K148" s="44" t="s">
        <v>57</v>
      </c>
      <c r="L148" s="43">
        <v>6.72</v>
      </c>
    </row>
    <row r="149" spans="1:12" ht="15" x14ac:dyDescent="0.25">
      <c r="A149" s="23"/>
      <c r="B149" s="15"/>
      <c r="C149" s="11"/>
      <c r="D149" s="7" t="s">
        <v>26</v>
      </c>
      <c r="E149" s="42" t="s">
        <v>60</v>
      </c>
      <c r="F149" s="52">
        <v>45</v>
      </c>
      <c r="G149" s="52">
        <v>1</v>
      </c>
      <c r="H149" s="52">
        <v>1.93</v>
      </c>
      <c r="I149" s="52">
        <v>4.29</v>
      </c>
      <c r="J149" s="52">
        <v>35.85</v>
      </c>
      <c r="K149" s="44" t="s">
        <v>48</v>
      </c>
      <c r="L149" s="52">
        <v>5.76</v>
      </c>
    </row>
    <row r="150" spans="1:12" ht="15" x14ac:dyDescent="0.25">
      <c r="A150" s="23"/>
      <c r="B150" s="15"/>
      <c r="C150" s="11"/>
      <c r="D150" s="7" t="s">
        <v>30</v>
      </c>
      <c r="E150" s="42" t="s">
        <v>68</v>
      </c>
      <c r="F150" s="43" t="s">
        <v>45</v>
      </c>
      <c r="G150" s="43">
        <v>0.18</v>
      </c>
      <c r="H150" s="43">
        <v>0</v>
      </c>
      <c r="I150" s="43">
        <v>13.53</v>
      </c>
      <c r="J150" s="43">
        <v>54.89</v>
      </c>
      <c r="K150" s="44" t="s">
        <v>71</v>
      </c>
      <c r="L150" s="43">
        <v>1.78</v>
      </c>
    </row>
    <row r="151" spans="1:12" ht="15" x14ac:dyDescent="0.25">
      <c r="A151" s="23"/>
      <c r="B151" s="15"/>
      <c r="C151" s="11"/>
      <c r="D151" s="7" t="s">
        <v>31</v>
      </c>
      <c r="E151" s="42" t="s">
        <v>40</v>
      </c>
      <c r="F151" s="43">
        <v>20</v>
      </c>
      <c r="G151" s="43">
        <v>1.52</v>
      </c>
      <c r="H151" s="43">
        <v>0.16</v>
      </c>
      <c r="I151" s="43">
        <v>9.84</v>
      </c>
      <c r="J151" s="43">
        <v>47</v>
      </c>
      <c r="K151" s="44" t="s">
        <v>41</v>
      </c>
      <c r="L151" s="43">
        <v>1.5</v>
      </c>
    </row>
    <row r="152" spans="1:12" ht="15" x14ac:dyDescent="0.25">
      <c r="A152" s="23"/>
      <c r="B152" s="15"/>
      <c r="C152" s="11"/>
      <c r="D152" s="7" t="s">
        <v>32</v>
      </c>
      <c r="E152" s="42" t="s">
        <v>47</v>
      </c>
      <c r="F152" s="43">
        <v>20</v>
      </c>
      <c r="G152" s="43">
        <v>1.32</v>
      </c>
      <c r="H152" s="43">
        <v>0.24</v>
      </c>
      <c r="I152" s="43">
        <v>6.68</v>
      </c>
      <c r="J152" s="43">
        <v>34.799999999999997</v>
      </c>
      <c r="K152" s="44" t="s">
        <v>41</v>
      </c>
      <c r="L152" s="43">
        <v>1.57</v>
      </c>
    </row>
    <row r="153" spans="1:12" ht="15" x14ac:dyDescent="0.25">
      <c r="A153" s="24"/>
      <c r="B153" s="17"/>
      <c r="C153" s="8"/>
      <c r="D153" s="18" t="s">
        <v>33</v>
      </c>
      <c r="E153" s="9"/>
      <c r="F153" s="19">
        <v>674</v>
      </c>
      <c r="G153" s="19">
        <f>SUM(G146:G152)</f>
        <v>21.05</v>
      </c>
      <c r="H153" s="19">
        <f>SUM(H146:H152)</f>
        <v>24.479999999999997</v>
      </c>
      <c r="I153" s="19">
        <f>SUM(I146:I152)</f>
        <v>79.599999999999994</v>
      </c>
      <c r="J153" s="19">
        <f>SUM(J146:J152)</f>
        <v>544.74</v>
      </c>
      <c r="K153" s="25"/>
      <c r="L153" s="19">
        <f>SUM(L146:L152)</f>
        <v>65.949999999999989</v>
      </c>
    </row>
    <row r="154" spans="1:12" ht="15" x14ac:dyDescent="0.2">
      <c r="A154" s="29">
        <f>A139</f>
        <v>2</v>
      </c>
      <c r="B154" s="30">
        <f>B139</f>
        <v>5</v>
      </c>
      <c r="C154" s="59" t="s">
        <v>4</v>
      </c>
      <c r="D154" s="60"/>
      <c r="E154" s="31"/>
      <c r="F154" s="32">
        <f>F145+F153</f>
        <v>1292</v>
      </c>
      <c r="G154" s="32">
        <f>G145+G153</f>
        <v>47.55</v>
      </c>
      <c r="H154" s="32">
        <f>H145+H153</f>
        <v>47.33</v>
      </c>
      <c r="I154" s="32">
        <f>I145+I153</f>
        <v>170.03</v>
      </c>
      <c r="J154" s="32">
        <f>J145+J153</f>
        <v>1227.5999999999999</v>
      </c>
      <c r="K154" s="32"/>
      <c r="L154" s="32">
        <f>L145+L153</f>
        <v>149.94999999999999</v>
      </c>
    </row>
    <row r="155" spans="1:12" x14ac:dyDescent="0.2">
      <c r="A155" s="27"/>
      <c r="B155" s="28"/>
      <c r="C155" s="61" t="s">
        <v>5</v>
      </c>
      <c r="D155" s="61"/>
      <c r="E155" s="61"/>
      <c r="F155" s="34">
        <f>(F20+F39+F54+F66+F78+F93+F108+F123+F138+F154)/(IF(F20=0,0,1)+IF(F39=0,0,1)+IF(F54=0,0,1)+IF(F66=0,0,1)+IF(F78=0,0,1)+IF(F93=0,0,1)+IF(F108=0,0,1)+IF(F123=0,0,1)+IF(F138=0,0,1)+IF(F154=0,0,1))</f>
        <v>1135.5</v>
      </c>
      <c r="G155" s="34">
        <f>(G20+G39+G54+G66+G78+G93+G108+G123+G138+G154)/(IF(G20=0,0,1)+IF(G39=0,0,1)+IF(G54=0,0,1)+IF(G66=0,0,1)+IF(G78=0,0,1)+IF(G93=0,0,1)+IF(G108=0,0,1)+IF(G123=0,0,1)+IF(G138=0,0,1)+IF(G154=0,0,1))</f>
        <v>51.991699999999994</v>
      </c>
      <c r="H155" s="34">
        <f>(H20+H39+H54+H66+H78+H93+H108+H123+H138+H154)/(IF(H20=0,0,1)+IF(H39=0,0,1)+IF(H54=0,0,1)+IF(H66=0,0,1)+IF(H78=0,0,1)+IF(H93=0,0,1)+IF(H108=0,0,1)+IF(H123=0,0,1)+IF(H138=0,0,1)+IF(H154=0,0,1))</f>
        <v>54.2134</v>
      </c>
      <c r="I155" s="34">
        <f>(I20+I39+I54+I66+I78+I93+I108+I123+I138+I154)/(IF(I20=0,0,1)+IF(I39=0,0,1)+IF(I54=0,0,1)+IF(I66=0,0,1)+IF(I78=0,0,1)+IF(I93=0,0,1)+IF(I108=0,0,1)+IF(I123=0,0,1)+IF(I138=0,0,1)+IF(I154=0,0,1))</f>
        <v>174.70400000000001</v>
      </c>
      <c r="J155" s="34">
        <f>(J20+J39+J54+J66+J78+J93+J108+J123+J138+J154)/(IF(J20=0,0,1)+IF(J39=0,0,1)+IF(J54=0,0,1)+IF(J66=0,0,1)+IF(J78=0,0,1)+IF(J93=0,0,1)+IF(J108=0,0,1)+IF(J123=0,0,1)+IF(J138=0,0,1)+IF(J154=0,0,1))</f>
        <v>1327.0710000000001</v>
      </c>
      <c r="K155" s="34"/>
      <c r="L155" s="34">
        <f>(L20+L39+L54+L66+L78+L93+L108+L123+L138+L154)/(IF(L20=0,0,1)+IF(L39=0,0,1)+IF(L54=0,0,1)+IF(L66=0,0,1)+IF(L78=0,0,1)+IF(L93=0,0,1)+IF(L108=0,0,1)+IF(L123=0,0,1)+IF(L138=0,0,1)+IF(L154=0,0,1))</f>
        <v>149.94300000000004</v>
      </c>
    </row>
  </sheetData>
  <sheetProtection insertRows="0" deleteRows="0"/>
  <mergeCells count="14">
    <mergeCell ref="C66:D66"/>
    <mergeCell ref="C78:D78"/>
    <mergeCell ref="C20:D20"/>
    <mergeCell ref="C155:E155"/>
    <mergeCell ref="C154:D154"/>
    <mergeCell ref="C93:D93"/>
    <mergeCell ref="C108:D108"/>
    <mergeCell ref="C123:D123"/>
    <mergeCell ref="C138:D138"/>
    <mergeCell ref="C1:E1"/>
    <mergeCell ref="H1:K1"/>
    <mergeCell ref="H2:K2"/>
    <mergeCell ref="C39:D39"/>
    <mergeCell ref="C54:D5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2024-11-28T06:43:43Z</dcterms:modified>
</cp:coreProperties>
</file>